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/>
  <mc:AlternateContent xmlns:mc="http://schemas.openxmlformats.org/markup-compatibility/2006">
    <mc:Choice Requires="x15">
      <x15ac:absPath xmlns:x15ac="http://schemas.microsoft.com/office/spreadsheetml/2010/11/ac" url="C:\Users\stoen\OneDrive\"/>
    </mc:Choice>
  </mc:AlternateContent>
  <xr:revisionPtr revIDLastSave="8" documentId="13_ncr:1_{1EE9556A-5229-AD44-AA53-B01CD824E60D}" xr6:coauthVersionLast="36" xr6:coauthVersionMax="47" xr10:uidLastSave="{5E55444C-1CC4-4768-A517-542176F62907}"/>
  <bookViews>
    <workbookView xWindow="375" yWindow="495" windowWidth="28035" windowHeight="15795" activeTab="2" xr2:uid="{471B68FE-F7B1-274E-AA1B-C94A1EE564D2}"/>
  </bookViews>
  <sheets>
    <sheet name="Raw" sheetId="1" r:id="rId1"/>
    <sheet name="Processed" sheetId="2" r:id="rId2"/>
    <sheet name="Processed2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2" i="2" l="1"/>
  <c r="D112" i="2"/>
  <c r="B112" i="2"/>
  <c r="B105" i="2" l="1"/>
  <c r="C105" i="2"/>
  <c r="D105" i="2"/>
  <c r="B115" i="2"/>
  <c r="C111" i="2" l="1"/>
  <c r="D111" i="2"/>
  <c r="B111" i="2"/>
  <c r="B114" i="2"/>
  <c r="C114" i="2"/>
  <c r="D114" i="2"/>
  <c r="G13" i="3"/>
  <c r="E13" i="3"/>
  <c r="C13" i="3"/>
  <c r="G12" i="3"/>
  <c r="E12" i="3"/>
  <c r="C12" i="3"/>
  <c r="C106" i="2"/>
  <c r="D106" i="2"/>
  <c r="C107" i="2"/>
  <c r="D107" i="2"/>
  <c r="C108" i="2"/>
  <c r="D108" i="2"/>
  <c r="C109" i="2"/>
  <c r="D109" i="2"/>
  <c r="B109" i="2"/>
  <c r="B108" i="2"/>
  <c r="B107" i="2"/>
  <c r="B106" i="2"/>
</calcChain>
</file>

<file path=xl/sharedStrings.xml><?xml version="1.0" encoding="utf-8"?>
<sst xmlns="http://schemas.openxmlformats.org/spreadsheetml/2006/main" count="32" uniqueCount="23">
  <si>
    <t>Game 1</t>
  </si>
  <si>
    <t>Game 2</t>
  </si>
  <si>
    <t>Game 3</t>
  </si>
  <si>
    <t>Trial</t>
  </si>
  <si>
    <t>Average</t>
  </si>
  <si>
    <t>SD</t>
  </si>
  <si>
    <t>Mode</t>
  </si>
  <si>
    <t>Median</t>
  </si>
  <si>
    <t>Win%</t>
  </si>
  <si>
    <t>T-Test</t>
  </si>
  <si>
    <t>Total Won</t>
  </si>
  <si>
    <t>Smallest Win</t>
  </si>
  <si>
    <t>Biggest Win</t>
  </si>
  <si>
    <t>Sure Win</t>
  </si>
  <si>
    <t>Multiplier</t>
  </si>
  <si>
    <t>Coin Track</t>
  </si>
  <si>
    <t>Standard Deviation</t>
  </si>
  <si>
    <t>Smallest win</t>
  </si>
  <si>
    <t>Median Win</t>
  </si>
  <si>
    <t>Total Winnings</t>
  </si>
  <si>
    <t>TABLE 1. Cumulative statistics on bonus games</t>
  </si>
  <si>
    <r>
      <t xml:space="preserve">    </t>
    </r>
    <r>
      <rPr>
        <sz val="10"/>
        <color theme="1"/>
        <rFont val="Helvetica"/>
        <family val="2"/>
      </rPr>
      <t xml:space="preserve"> </t>
    </r>
    <r>
      <rPr>
        <sz val="9"/>
        <color theme="1"/>
        <rFont val="Helvetica"/>
        <family val="2"/>
      </rPr>
      <t xml:space="preserve">  </t>
    </r>
    <r>
      <rPr>
        <sz val="10"/>
        <color theme="1"/>
        <rFont val="Helvetica"/>
        <family val="2"/>
      </rPr>
      <t xml:space="preserve">  </t>
    </r>
    <r>
      <rPr>
        <sz val="12"/>
        <color theme="1"/>
        <rFont val="Helvetica"/>
        <family val="2"/>
      </rPr>
      <t xml:space="preserve">  </t>
    </r>
    <r>
      <rPr>
        <sz val="8"/>
        <color theme="1"/>
        <rFont val="Helvetica"/>
        <family val="2"/>
      </rPr>
      <t xml:space="preserve"> </t>
    </r>
    <r>
      <rPr>
        <sz val="12"/>
        <color theme="1"/>
        <rFont val="Helvetica"/>
        <family val="2"/>
      </rPr>
      <t xml:space="preserve"> Total winnings after 100 playthroughs for each game</t>
    </r>
  </si>
  <si>
    <t>Notes: Each play through cost 102,000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</si>
</sst>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70" formatCode="0.000"/>
  </numFmts>
  <fonts count="7">
    <font>
      <sz val="12"/>
      <color theme="1"/>
      <name val="Aptos Narrow"/>
      <family val="2"/>
      <scheme val="minor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b/>
      <sz val="12"/>
      <color rgb="FFFF0000"/>
      <name val="Helvetica"/>
      <family val="2"/>
    </font>
    <font>
      <sz val="10"/>
      <color theme="1"/>
      <name val="Helvetica"/>
      <family val="2"/>
    </font>
    <font>
      <sz val="9"/>
      <color theme="1"/>
      <name val="Helvetica"/>
      <family val="2"/>
    </font>
    <font>
      <sz val="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2" borderId="0" xfId="0" applyFill="1"/>
    <xf numFmtId="170" fontId="0" fillId="0" borderId="0" xfId="0" applyNumberFormat="1"/>
    <xf numFmtId="0" fontId="0" fillId="3" borderId="0" xfId="0" applyFill="1"/>
    <xf numFmtId="0" fontId="1" fillId="3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05772748565958"/>
          <c:y val="6.7521618276173576E-2"/>
          <c:w val="0.70179341171451748"/>
          <c:h val="0.7975274617719857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Processed!$B$104:$D$104</c:f>
                <c:numCache>
                  <c:formatCode>General</c:formatCode>
                  <c:ptCount val="3"/>
                  <c:pt idx="0">
                    <c:v>96.6</c:v>
                  </c:pt>
                  <c:pt idx="1">
                    <c:v>121.1</c:v>
                  </c:pt>
                  <c:pt idx="2">
                    <c:v>123.3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90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Processed!$I$107:$K$107</c:f>
              <c:strCache>
                <c:ptCount val="3"/>
                <c:pt idx="0">
                  <c:v>Sure Win</c:v>
                </c:pt>
                <c:pt idx="1">
                  <c:v>Multiplier</c:v>
                </c:pt>
                <c:pt idx="2">
                  <c:v>Coin Track</c:v>
                </c:pt>
              </c:strCache>
            </c:strRef>
          </c:cat>
          <c:val>
            <c:numRef>
              <c:f>Processed!$B$103:$D$103</c:f>
              <c:numCache>
                <c:formatCode>General</c:formatCode>
                <c:ptCount val="3"/>
                <c:pt idx="0">
                  <c:v>85.287000000000006</c:v>
                </c:pt>
                <c:pt idx="1">
                  <c:v>89.198999999999998</c:v>
                </c:pt>
                <c:pt idx="2">
                  <c:v>100.54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3-4DF5-A9A4-EDC7420C2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02850719"/>
        <c:axId val="2036031343"/>
      </c:barChart>
      <c:catAx>
        <c:axId val="1902850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Helvetica" panose="020B0500000000000000" pitchFamily="34" charset="0"/>
                <a:ea typeface="+mn-ea"/>
                <a:cs typeface="+mn-cs"/>
              </a:defRPr>
            </a:pPr>
            <a:endParaRPr lang="en-US"/>
          </a:p>
        </c:txPr>
        <c:crossAx val="2036031343"/>
        <c:crosses val="autoZero"/>
        <c:auto val="1"/>
        <c:lblAlgn val="ctr"/>
        <c:lblOffset val="100"/>
        <c:noMultiLvlLbl val="0"/>
      </c:catAx>
      <c:valAx>
        <c:axId val="2036031343"/>
        <c:scaling>
          <c:orientation val="minMax"/>
          <c:max val="249.99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Helvetica" panose="020B0500000000000000" pitchFamily="34" charset="0"/>
                    <a:ea typeface="+mn-ea"/>
                    <a:cs typeface="+mn-cs"/>
                  </a:defRPr>
                </a:pPr>
                <a:r>
                  <a:rPr lang="en-US" sz="1200" b="1"/>
                  <a:t>Average Win (X1000)</a:t>
                </a:r>
              </a:p>
            </c:rich>
          </c:tx>
          <c:layout>
            <c:manualLayout>
              <c:xMode val="edge"/>
              <c:yMode val="edge"/>
              <c:x val="6.4293901090667557E-2"/>
              <c:y val="8.530972219469910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Helvetica" panose="020B0500000000000000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Helvetica" panose="020B0500000000000000" pitchFamily="34" charset="0"/>
                <a:ea typeface="+mn-ea"/>
                <a:cs typeface="+mn-cs"/>
              </a:defRPr>
            </a:pPr>
            <a:endParaRPr lang="en-US"/>
          </a:p>
        </c:txPr>
        <c:crossAx val="1902850719"/>
        <c:crosses val="autoZero"/>
        <c:crossBetween val="between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Helvetica" panose="020B0500000000000000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09349460904449"/>
          <c:y val="4.6127386104851509E-2"/>
          <c:w val="0.80257318001117151"/>
          <c:h val="0.86872876202739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Processed2!$E$25:$G$25</c:f>
                <c:numCache>
                  <c:formatCode>General</c:formatCode>
                  <c:ptCount val="3"/>
                  <c:pt idx="0">
                    <c:v>1.6</c:v>
                  </c:pt>
                  <c:pt idx="1">
                    <c:v>1.4</c:v>
                  </c:pt>
                  <c:pt idx="2">
                    <c:v>1.3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Processed2!$E$23:$G$23</c:f>
              <c:strCache>
                <c:ptCount val="3"/>
                <c:pt idx="0">
                  <c:v>Sure Win</c:v>
                </c:pt>
                <c:pt idx="1">
                  <c:v>Multiplier</c:v>
                </c:pt>
                <c:pt idx="2">
                  <c:v>Coin Track</c:v>
                </c:pt>
              </c:strCache>
            </c:strRef>
          </c:cat>
          <c:val>
            <c:numRef>
              <c:f>Processed2!$E$24:$G$24</c:f>
              <c:numCache>
                <c:formatCode>General</c:formatCode>
                <c:ptCount val="3"/>
                <c:pt idx="0">
                  <c:v>2.7</c:v>
                </c:pt>
                <c:pt idx="1">
                  <c:v>2.5</c:v>
                </c:pt>
                <c:pt idx="2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3-4FD0-8299-116587417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95050959"/>
        <c:axId val="108586351"/>
      </c:barChart>
      <c:catAx>
        <c:axId val="1895050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Helvetica" panose="020B0500000000000000" pitchFamily="34" charset="0"/>
                <a:ea typeface="+mn-ea"/>
                <a:cs typeface="+mn-cs"/>
              </a:defRPr>
            </a:pPr>
            <a:endParaRPr lang="en-US"/>
          </a:p>
        </c:txPr>
        <c:crossAx val="108586351"/>
        <c:crosses val="autoZero"/>
        <c:auto val="1"/>
        <c:lblAlgn val="ctr"/>
        <c:lblOffset val="0"/>
        <c:noMultiLvlLbl val="0"/>
      </c:catAx>
      <c:valAx>
        <c:axId val="108586351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Helvetica" panose="020B0500000000000000" pitchFamily="34" charset="0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chemeClr val="tx1"/>
                    </a:solidFill>
                  </a:rPr>
                  <a:t>Average</a:t>
                </a:r>
                <a:r>
                  <a:rPr lang="en-US" sz="1400" b="1" baseline="0">
                    <a:solidFill>
                      <a:schemeClr val="tx1"/>
                    </a:solidFill>
                  </a:rPr>
                  <a:t> wins per 10 games</a:t>
                </a:r>
                <a:endParaRPr lang="en-US" sz="14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3.3333325379783972E-2"/>
              <c:y val="0.112751427787912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Helvetica" panose="020B0500000000000000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Helvetica" panose="020B0500000000000000" pitchFamily="34" charset="0"/>
                <a:ea typeface="+mn-ea"/>
                <a:cs typeface="+mn-cs"/>
              </a:defRPr>
            </a:pPr>
            <a:endParaRPr lang="en-US"/>
          </a:p>
        </c:txPr>
        <c:crossAx val="1895050959"/>
        <c:crosses val="autoZero"/>
        <c:crossBetween val="between"/>
        <c:majorUnit val="2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Helvetica" panose="020B0500000000000000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155801</xdr:colOff>
      <xdr:row>123</xdr:row>
      <xdr:rowOff>52387</xdr:rowOff>
    </xdr:from>
    <xdr:to>
      <xdr:col>3</xdr:col>
      <xdr:colOff>138793</xdr:colOff>
      <xdr:row>134</xdr:row>
      <xdr:rowOff>25854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FAFFD2-6066-4B6F-9475-8EC7BCFAE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380998</xdr:colOff>
      <xdr:row>14</xdr:row>
      <xdr:rowOff>121783</xdr:rowOff>
    </xdr:from>
    <xdr:to>
      <xdr:col>5</xdr:col>
      <xdr:colOff>986518</xdr:colOff>
      <xdr:row>30</xdr:row>
      <xdr:rowOff>170088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3FA4F0-25B6-4CDE-8E59-DB61385F5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7EAD4-21F1-EB41-966D-C5E4B0400FB1}">
  <dimension ref="A1:G101"/>
  <sheetViews>
    <sheetView topLeftCell="A86" zoomScale="140" zoomScaleNormal="140" workbookViewId="0">
      <selection activeCell="H92" sqref="H92"/>
    </sheetView>
  </sheetViews>
  <sheetFormatPr defaultColWidth="11.5546875" defaultRowHeight="15"/>
  <sheetData>
    <row r="1" spans="1:7">
      <c r="A1" t="s">
        <v>3</v>
      </c>
      <c r="B1" t="s">
        <v>0</v>
      </c>
      <c r="D1" t="s">
        <v>1</v>
      </c>
      <c r="F1" t="s">
        <v>2</v>
      </c>
    </row>
    <row r="2" spans="1:7">
      <c r="A2">
        <v>1</v>
      </c>
      <c r="B2">
        <v>20800</v>
      </c>
      <c r="C2">
        <v>4</v>
      </c>
      <c r="D2">
        <v>51600</v>
      </c>
      <c r="E2">
        <v>2</v>
      </c>
      <c r="F2">
        <v>92000</v>
      </c>
      <c r="G2">
        <v>3</v>
      </c>
    </row>
    <row r="3" spans="1:7">
      <c r="A3">
        <v>2</v>
      </c>
      <c r="B3">
        <v>27100</v>
      </c>
      <c r="D3">
        <v>14200</v>
      </c>
      <c r="F3">
        <v>31000</v>
      </c>
    </row>
    <row r="4" spans="1:7">
      <c r="A4">
        <v>3</v>
      </c>
      <c r="B4">
        <v>37700</v>
      </c>
      <c r="D4">
        <v>74900</v>
      </c>
      <c r="F4">
        <v>28000</v>
      </c>
    </row>
    <row r="5" spans="1:7">
      <c r="A5">
        <v>4</v>
      </c>
      <c r="B5">
        <v>117800</v>
      </c>
      <c r="D5">
        <v>79400</v>
      </c>
      <c r="F5">
        <v>13000</v>
      </c>
    </row>
    <row r="6" spans="1:7">
      <c r="A6">
        <v>5</v>
      </c>
      <c r="B6">
        <v>174500</v>
      </c>
      <c r="D6">
        <v>14700</v>
      </c>
      <c r="F6">
        <v>147000</v>
      </c>
    </row>
    <row r="7" spans="1:7">
      <c r="A7">
        <v>6</v>
      </c>
      <c r="B7">
        <v>138300</v>
      </c>
      <c r="D7">
        <v>848000</v>
      </c>
      <c r="F7">
        <v>53000</v>
      </c>
    </row>
    <row r="8" spans="1:7">
      <c r="A8">
        <v>7</v>
      </c>
      <c r="B8">
        <v>54900</v>
      </c>
      <c r="D8">
        <v>24000</v>
      </c>
      <c r="F8">
        <v>448000</v>
      </c>
    </row>
    <row r="9" spans="1:7">
      <c r="A9">
        <v>8</v>
      </c>
      <c r="B9">
        <v>30600</v>
      </c>
      <c r="D9">
        <v>100900</v>
      </c>
      <c r="F9">
        <v>544000</v>
      </c>
    </row>
    <row r="10" spans="1:7">
      <c r="A10">
        <v>9</v>
      </c>
      <c r="B10">
        <v>96000</v>
      </c>
      <c r="D10">
        <v>300400</v>
      </c>
      <c r="F10">
        <v>9000</v>
      </c>
    </row>
    <row r="11" spans="1:7">
      <c r="A11">
        <v>10</v>
      </c>
      <c r="B11">
        <v>197400</v>
      </c>
      <c r="D11">
        <v>101300</v>
      </c>
      <c r="F11">
        <v>32000</v>
      </c>
    </row>
    <row r="12" spans="1:7">
      <c r="A12" s="5">
        <v>11</v>
      </c>
      <c r="B12" s="5">
        <v>283900</v>
      </c>
      <c r="C12" s="5">
        <v>5</v>
      </c>
      <c r="D12" s="5">
        <v>101500</v>
      </c>
      <c r="E12" s="5">
        <v>1</v>
      </c>
      <c r="F12" s="5">
        <v>495000</v>
      </c>
      <c r="G12" s="5">
        <v>3</v>
      </c>
    </row>
    <row r="13" spans="1:7">
      <c r="A13" s="5">
        <v>12</v>
      </c>
      <c r="B13" s="5">
        <v>13800</v>
      </c>
      <c r="C13" s="5"/>
      <c r="D13" s="5">
        <v>18000</v>
      </c>
      <c r="E13" s="5"/>
      <c r="F13" s="5">
        <v>43000</v>
      </c>
    </row>
    <row r="14" spans="1:7">
      <c r="A14" s="5">
        <v>13</v>
      </c>
      <c r="B14" s="5">
        <v>81700</v>
      </c>
      <c r="C14" s="5"/>
      <c r="D14" s="5">
        <v>7400</v>
      </c>
      <c r="E14" s="5"/>
      <c r="F14" s="5">
        <v>65000</v>
      </c>
    </row>
    <row r="15" spans="1:7">
      <c r="A15" s="5">
        <v>14</v>
      </c>
      <c r="B15" s="5">
        <v>168000</v>
      </c>
      <c r="C15" s="5"/>
      <c r="D15" s="5">
        <v>38500</v>
      </c>
      <c r="E15" s="5"/>
      <c r="F15" s="5">
        <v>171000</v>
      </c>
    </row>
    <row r="16" spans="1:7">
      <c r="A16" s="5">
        <v>15</v>
      </c>
      <c r="B16" s="5">
        <v>103100</v>
      </c>
      <c r="C16" s="5"/>
      <c r="D16" s="5">
        <v>91900</v>
      </c>
      <c r="E16" s="5"/>
      <c r="F16" s="5">
        <v>446000</v>
      </c>
    </row>
    <row r="17" spans="1:7">
      <c r="A17" s="5">
        <v>16</v>
      </c>
      <c r="B17" s="5">
        <v>31600</v>
      </c>
      <c r="C17" s="5"/>
      <c r="D17" s="5">
        <v>263200</v>
      </c>
      <c r="E17" s="5"/>
      <c r="F17" s="5">
        <v>70000</v>
      </c>
    </row>
    <row r="18" spans="1:7">
      <c r="A18" s="5">
        <v>17</v>
      </c>
      <c r="B18" s="5">
        <v>213500</v>
      </c>
      <c r="C18" s="5"/>
      <c r="D18" s="5">
        <v>31400</v>
      </c>
      <c r="E18" s="5"/>
      <c r="F18" s="5">
        <v>96000</v>
      </c>
    </row>
    <row r="19" spans="1:7">
      <c r="A19" s="5">
        <v>18</v>
      </c>
      <c r="B19" s="5">
        <v>27500</v>
      </c>
      <c r="C19" s="5"/>
      <c r="D19" s="5">
        <v>14700</v>
      </c>
      <c r="E19" s="5"/>
      <c r="F19" s="5">
        <v>61000</v>
      </c>
    </row>
    <row r="20" spans="1:7">
      <c r="A20" s="5">
        <v>19</v>
      </c>
      <c r="B20" s="5">
        <v>108200</v>
      </c>
      <c r="C20" s="5"/>
      <c r="D20" s="5">
        <v>21800</v>
      </c>
      <c r="E20" s="5"/>
      <c r="F20" s="5">
        <v>23000</v>
      </c>
    </row>
    <row r="21" spans="1:7">
      <c r="A21" s="5">
        <v>20</v>
      </c>
      <c r="B21" s="5">
        <v>21000</v>
      </c>
      <c r="C21" s="5"/>
      <c r="D21" s="5">
        <v>58800</v>
      </c>
      <c r="E21" s="5"/>
      <c r="F21" s="5">
        <v>54000</v>
      </c>
    </row>
    <row r="22" spans="1:7">
      <c r="A22">
        <v>21</v>
      </c>
      <c r="B22">
        <v>20900</v>
      </c>
      <c r="C22">
        <v>2</v>
      </c>
      <c r="D22">
        <v>359400</v>
      </c>
      <c r="E22">
        <v>2</v>
      </c>
      <c r="F22">
        <v>111000</v>
      </c>
      <c r="G22">
        <v>2</v>
      </c>
    </row>
    <row r="23" spans="1:7">
      <c r="A23">
        <v>22</v>
      </c>
      <c r="B23">
        <v>37300</v>
      </c>
      <c r="D23">
        <v>36300</v>
      </c>
      <c r="F23">
        <v>16000</v>
      </c>
    </row>
    <row r="24" spans="1:7">
      <c r="A24">
        <v>23</v>
      </c>
      <c r="B24">
        <v>24300</v>
      </c>
      <c r="D24">
        <v>39500</v>
      </c>
      <c r="F24">
        <v>25000</v>
      </c>
    </row>
    <row r="25" spans="1:7">
      <c r="A25">
        <v>24</v>
      </c>
      <c r="B25">
        <v>85900</v>
      </c>
      <c r="D25">
        <v>56900</v>
      </c>
      <c r="F25">
        <v>165000</v>
      </c>
    </row>
    <row r="26" spans="1:7">
      <c r="A26">
        <v>25</v>
      </c>
      <c r="B26">
        <v>50900</v>
      </c>
      <c r="D26">
        <v>46800</v>
      </c>
      <c r="F26">
        <v>70000</v>
      </c>
    </row>
    <row r="27" spans="1:7">
      <c r="A27">
        <v>26</v>
      </c>
      <c r="B27">
        <v>53100</v>
      </c>
      <c r="D27">
        <v>113000</v>
      </c>
      <c r="F27">
        <v>63000</v>
      </c>
    </row>
    <row r="28" spans="1:7">
      <c r="A28">
        <v>27</v>
      </c>
      <c r="B28">
        <v>311200</v>
      </c>
      <c r="D28">
        <v>33900</v>
      </c>
      <c r="F28">
        <v>95000</v>
      </c>
    </row>
    <row r="29" spans="1:7">
      <c r="A29">
        <v>28</v>
      </c>
      <c r="B29">
        <v>103900</v>
      </c>
      <c r="D29">
        <v>11700</v>
      </c>
      <c r="F29">
        <v>10000</v>
      </c>
    </row>
    <row r="30" spans="1:7">
      <c r="A30">
        <v>29</v>
      </c>
      <c r="B30">
        <v>28200</v>
      </c>
      <c r="D30">
        <v>19980</v>
      </c>
      <c r="F30">
        <v>47000</v>
      </c>
    </row>
    <row r="31" spans="1:7">
      <c r="A31">
        <v>30</v>
      </c>
      <c r="B31">
        <v>35500</v>
      </c>
      <c r="D31">
        <v>23700</v>
      </c>
      <c r="F31">
        <v>249000</v>
      </c>
    </row>
    <row r="32" spans="1:7">
      <c r="A32" s="5">
        <v>31</v>
      </c>
      <c r="B32" s="5">
        <v>2100</v>
      </c>
      <c r="C32" s="5">
        <v>1</v>
      </c>
      <c r="D32" s="5">
        <v>6200</v>
      </c>
      <c r="E32" s="5">
        <v>1</v>
      </c>
      <c r="F32" s="5">
        <v>8000</v>
      </c>
      <c r="G32" s="5">
        <v>4</v>
      </c>
    </row>
    <row r="33" spans="1:7">
      <c r="A33" s="5">
        <v>32</v>
      </c>
      <c r="B33" s="5">
        <v>57600</v>
      </c>
      <c r="C33" s="5"/>
      <c r="D33" s="5">
        <v>52500</v>
      </c>
      <c r="E33" s="5"/>
      <c r="F33" s="5">
        <v>21000</v>
      </c>
    </row>
    <row r="34" spans="1:7">
      <c r="A34" s="5">
        <v>33</v>
      </c>
      <c r="B34" s="5">
        <v>45500</v>
      </c>
      <c r="C34" s="5"/>
      <c r="D34" s="5">
        <v>23600</v>
      </c>
      <c r="E34" s="5"/>
      <c r="F34" s="5">
        <v>647000</v>
      </c>
    </row>
    <row r="35" spans="1:7">
      <c r="A35" s="5">
        <v>34</v>
      </c>
      <c r="B35" s="5">
        <v>72600</v>
      </c>
      <c r="C35" s="5"/>
      <c r="D35" s="5">
        <v>81500</v>
      </c>
      <c r="E35" s="5"/>
      <c r="F35" s="5">
        <v>24000</v>
      </c>
    </row>
    <row r="36" spans="1:7">
      <c r="A36" s="5">
        <v>35</v>
      </c>
      <c r="B36" s="5">
        <v>77300</v>
      </c>
      <c r="C36" s="5"/>
      <c r="D36" s="5">
        <v>31500</v>
      </c>
      <c r="E36" s="5"/>
      <c r="F36" s="5">
        <v>80000</v>
      </c>
    </row>
    <row r="37" spans="1:7">
      <c r="A37" s="5">
        <v>36</v>
      </c>
      <c r="B37" s="5">
        <v>134200</v>
      </c>
      <c r="C37" s="5"/>
      <c r="D37" s="5">
        <v>86900</v>
      </c>
      <c r="E37" s="5"/>
      <c r="F37" s="5">
        <v>105000</v>
      </c>
    </row>
    <row r="38" spans="1:7">
      <c r="A38" s="5">
        <v>37</v>
      </c>
      <c r="B38" s="5">
        <v>10100</v>
      </c>
      <c r="C38" s="5"/>
      <c r="D38" s="5">
        <v>29100</v>
      </c>
      <c r="E38" s="5"/>
      <c r="F38" s="5">
        <v>132000</v>
      </c>
    </row>
    <row r="39" spans="1:7">
      <c r="A39" s="5">
        <v>38</v>
      </c>
      <c r="B39" s="5">
        <v>85500</v>
      </c>
      <c r="C39" s="5"/>
      <c r="D39" s="5">
        <v>20100</v>
      </c>
      <c r="E39" s="5"/>
      <c r="F39" s="5">
        <v>12000</v>
      </c>
    </row>
    <row r="40" spans="1:7">
      <c r="A40" s="5">
        <v>39</v>
      </c>
      <c r="B40" s="5">
        <v>74800</v>
      </c>
      <c r="C40" s="5"/>
      <c r="D40" s="5">
        <v>19200</v>
      </c>
      <c r="E40" s="5"/>
      <c r="F40" s="5">
        <v>199000</v>
      </c>
    </row>
    <row r="41" spans="1:7">
      <c r="A41" s="5">
        <v>40</v>
      </c>
      <c r="B41" s="5">
        <v>7300</v>
      </c>
      <c r="C41" s="5"/>
      <c r="D41" s="5">
        <v>148000</v>
      </c>
      <c r="E41" s="5"/>
      <c r="F41" s="5">
        <v>51000</v>
      </c>
    </row>
    <row r="42" spans="1:7">
      <c r="A42">
        <v>41</v>
      </c>
      <c r="B42">
        <v>58200</v>
      </c>
      <c r="C42">
        <v>1</v>
      </c>
      <c r="D42">
        <v>91800</v>
      </c>
      <c r="E42">
        <v>1</v>
      </c>
      <c r="F42">
        <v>95000</v>
      </c>
      <c r="G42">
        <v>1</v>
      </c>
    </row>
    <row r="43" spans="1:7">
      <c r="A43">
        <v>42</v>
      </c>
      <c r="B43">
        <v>87100</v>
      </c>
      <c r="D43">
        <v>13600</v>
      </c>
      <c r="F43">
        <v>43000</v>
      </c>
    </row>
    <row r="44" spans="1:7">
      <c r="A44">
        <v>43</v>
      </c>
      <c r="B44">
        <v>16000</v>
      </c>
      <c r="D44">
        <v>196900</v>
      </c>
      <c r="F44">
        <v>218000</v>
      </c>
    </row>
    <row r="45" spans="1:7">
      <c r="A45">
        <v>44</v>
      </c>
      <c r="B45">
        <v>7900</v>
      </c>
      <c r="D45">
        <v>98100</v>
      </c>
      <c r="F45">
        <v>95000</v>
      </c>
    </row>
    <row r="46" spans="1:7">
      <c r="A46">
        <v>45</v>
      </c>
      <c r="B46">
        <v>57600</v>
      </c>
      <c r="D46">
        <v>27400</v>
      </c>
      <c r="F46">
        <v>53000</v>
      </c>
    </row>
    <row r="47" spans="1:7">
      <c r="A47">
        <v>46</v>
      </c>
      <c r="B47">
        <v>54100</v>
      </c>
      <c r="D47">
        <v>73400</v>
      </c>
      <c r="F47">
        <v>43000</v>
      </c>
    </row>
    <row r="48" spans="1:7">
      <c r="A48">
        <v>47</v>
      </c>
      <c r="B48">
        <v>42100</v>
      </c>
      <c r="D48">
        <v>51700</v>
      </c>
      <c r="F48">
        <v>26000</v>
      </c>
    </row>
    <row r="49" spans="1:7">
      <c r="A49">
        <v>48</v>
      </c>
      <c r="B49">
        <v>50300</v>
      </c>
      <c r="D49">
        <v>58300</v>
      </c>
      <c r="F49">
        <v>44000</v>
      </c>
    </row>
    <row r="50" spans="1:7">
      <c r="A50">
        <v>49</v>
      </c>
      <c r="B50">
        <v>22000</v>
      </c>
      <c r="D50">
        <v>25800</v>
      </c>
      <c r="F50">
        <v>96000</v>
      </c>
    </row>
    <row r="51" spans="1:7">
      <c r="A51">
        <v>50</v>
      </c>
      <c r="B51">
        <v>106400</v>
      </c>
      <c r="D51">
        <v>14000</v>
      </c>
      <c r="F51">
        <v>30000</v>
      </c>
    </row>
    <row r="52" spans="1:7">
      <c r="A52" s="5">
        <v>51</v>
      </c>
      <c r="B52" s="5">
        <v>48600</v>
      </c>
      <c r="C52" s="5">
        <v>2</v>
      </c>
      <c r="D52" s="5">
        <v>17600</v>
      </c>
      <c r="E52" s="5">
        <v>1</v>
      </c>
      <c r="F52" s="5">
        <v>76000</v>
      </c>
      <c r="G52" s="5">
        <v>1</v>
      </c>
    </row>
    <row r="53" spans="1:7">
      <c r="A53" s="5">
        <v>52</v>
      </c>
      <c r="B53" s="5">
        <v>20000</v>
      </c>
      <c r="C53" s="5"/>
      <c r="D53" s="5">
        <v>58000</v>
      </c>
      <c r="E53" s="5"/>
      <c r="F53" s="5">
        <v>66000</v>
      </c>
    </row>
    <row r="54" spans="1:7">
      <c r="A54" s="5">
        <v>53</v>
      </c>
      <c r="B54" s="5">
        <v>12800</v>
      </c>
      <c r="C54" s="5"/>
      <c r="D54" s="5">
        <v>40500</v>
      </c>
      <c r="E54" s="5"/>
      <c r="F54" s="5">
        <v>30000</v>
      </c>
    </row>
    <row r="55" spans="1:7">
      <c r="A55" s="5">
        <v>54</v>
      </c>
      <c r="B55" s="5">
        <v>120700</v>
      </c>
      <c r="C55" s="5"/>
      <c r="D55" s="5">
        <v>19400</v>
      </c>
      <c r="E55" s="5"/>
      <c r="F55" s="5">
        <v>49000</v>
      </c>
    </row>
    <row r="56" spans="1:7">
      <c r="A56" s="5">
        <v>55</v>
      </c>
      <c r="B56" s="5">
        <v>16600</v>
      </c>
      <c r="C56" s="5"/>
      <c r="D56" s="5">
        <v>21700</v>
      </c>
      <c r="E56" s="5"/>
      <c r="F56" s="5">
        <v>48000</v>
      </c>
    </row>
    <row r="57" spans="1:7">
      <c r="A57" s="5">
        <v>56</v>
      </c>
      <c r="B57" s="5">
        <v>31000</v>
      </c>
      <c r="C57" s="5"/>
      <c r="D57" s="5">
        <v>341100</v>
      </c>
      <c r="E57" s="5"/>
      <c r="F57" s="5">
        <v>178000</v>
      </c>
    </row>
    <row r="58" spans="1:7">
      <c r="A58" s="5">
        <v>57</v>
      </c>
      <c r="B58" s="5">
        <v>27600</v>
      </c>
      <c r="C58" s="5"/>
      <c r="D58" s="5">
        <v>100900</v>
      </c>
      <c r="E58" s="5"/>
      <c r="F58" s="5">
        <v>95000</v>
      </c>
    </row>
    <row r="59" spans="1:7">
      <c r="A59" s="5">
        <v>58</v>
      </c>
      <c r="B59" s="5">
        <v>5900</v>
      </c>
      <c r="C59" s="5"/>
      <c r="D59" s="5">
        <v>32900</v>
      </c>
      <c r="E59" s="5"/>
      <c r="F59" s="5">
        <v>28000</v>
      </c>
    </row>
    <row r="60" spans="1:7">
      <c r="A60" s="5">
        <v>59</v>
      </c>
      <c r="B60" s="5">
        <v>43200</v>
      </c>
      <c r="C60" s="5"/>
      <c r="D60" s="5">
        <v>41500</v>
      </c>
      <c r="E60" s="5"/>
      <c r="F60" s="5">
        <v>22000</v>
      </c>
    </row>
    <row r="61" spans="1:7">
      <c r="A61" s="5">
        <v>60</v>
      </c>
      <c r="B61" s="5">
        <v>402900</v>
      </c>
      <c r="C61" s="5"/>
      <c r="D61" s="5">
        <v>16900</v>
      </c>
      <c r="E61" s="5"/>
      <c r="F61" s="5">
        <v>63000</v>
      </c>
    </row>
    <row r="62" spans="1:7">
      <c r="A62">
        <v>61</v>
      </c>
      <c r="B62">
        <v>274700</v>
      </c>
      <c r="C62">
        <v>2</v>
      </c>
      <c r="D62">
        <v>10400</v>
      </c>
      <c r="E62">
        <v>5</v>
      </c>
      <c r="F62">
        <v>6000</v>
      </c>
      <c r="G62">
        <v>2</v>
      </c>
    </row>
    <row r="63" spans="1:7">
      <c r="A63">
        <v>62</v>
      </c>
      <c r="B63">
        <v>78600</v>
      </c>
      <c r="D63">
        <v>197000</v>
      </c>
      <c r="F63">
        <v>21000</v>
      </c>
    </row>
    <row r="64" spans="1:7">
      <c r="A64">
        <v>63</v>
      </c>
      <c r="B64">
        <v>4400</v>
      </c>
      <c r="D64">
        <v>29600</v>
      </c>
      <c r="F64">
        <v>21000</v>
      </c>
    </row>
    <row r="65" spans="1:7">
      <c r="A65">
        <v>64</v>
      </c>
      <c r="B65">
        <v>80000</v>
      </c>
      <c r="D65">
        <v>382700</v>
      </c>
      <c r="F65">
        <v>457000</v>
      </c>
    </row>
    <row r="66" spans="1:7">
      <c r="A66">
        <v>65</v>
      </c>
      <c r="B66">
        <v>63800</v>
      </c>
      <c r="D66">
        <v>20100</v>
      </c>
      <c r="F66">
        <v>75000</v>
      </c>
    </row>
    <row r="67" spans="1:7">
      <c r="A67">
        <v>66</v>
      </c>
      <c r="B67">
        <v>74300</v>
      </c>
      <c r="D67">
        <v>58900</v>
      </c>
      <c r="F67">
        <v>66000</v>
      </c>
    </row>
    <row r="68" spans="1:7">
      <c r="A68">
        <v>67</v>
      </c>
      <c r="B68">
        <v>30800</v>
      </c>
      <c r="D68">
        <v>150600</v>
      </c>
      <c r="F68">
        <v>178000</v>
      </c>
    </row>
    <row r="69" spans="1:7">
      <c r="A69">
        <v>68</v>
      </c>
      <c r="B69">
        <v>43200</v>
      </c>
      <c r="D69">
        <v>96400</v>
      </c>
      <c r="F69">
        <v>84000</v>
      </c>
    </row>
    <row r="70" spans="1:7">
      <c r="A70">
        <v>69</v>
      </c>
      <c r="B70">
        <v>129200</v>
      </c>
      <c r="D70">
        <v>124700</v>
      </c>
      <c r="F70">
        <v>55000</v>
      </c>
    </row>
    <row r="71" spans="1:7">
      <c r="A71">
        <v>70</v>
      </c>
      <c r="B71">
        <v>25600</v>
      </c>
      <c r="D71">
        <v>485000</v>
      </c>
      <c r="F71">
        <v>12000</v>
      </c>
    </row>
    <row r="72" spans="1:7">
      <c r="A72" s="5">
        <v>71</v>
      </c>
      <c r="B72" s="5">
        <v>51900</v>
      </c>
      <c r="C72" s="5">
        <v>1</v>
      </c>
      <c r="D72" s="5">
        <v>161700</v>
      </c>
      <c r="E72" s="5">
        <v>5</v>
      </c>
      <c r="F72" s="5">
        <v>45000</v>
      </c>
      <c r="G72" s="5">
        <v>3</v>
      </c>
    </row>
    <row r="73" spans="1:7">
      <c r="A73" s="5">
        <v>72</v>
      </c>
      <c r="B73" s="5">
        <v>11400</v>
      </c>
      <c r="C73" s="5"/>
      <c r="D73" s="5">
        <v>13500</v>
      </c>
      <c r="E73" s="5"/>
      <c r="F73" s="5">
        <v>43000</v>
      </c>
    </row>
    <row r="74" spans="1:7">
      <c r="A74" s="5">
        <v>73</v>
      </c>
      <c r="B74" s="5">
        <v>25000</v>
      </c>
      <c r="C74" s="5"/>
      <c r="D74" s="5">
        <v>28400</v>
      </c>
      <c r="E74" s="5"/>
      <c r="F74" s="5">
        <v>183000</v>
      </c>
    </row>
    <row r="75" spans="1:7">
      <c r="A75" s="5">
        <v>74</v>
      </c>
      <c r="B75" s="5">
        <v>32700</v>
      </c>
      <c r="C75" s="5"/>
      <c r="D75" s="5">
        <v>122900</v>
      </c>
      <c r="E75" s="5"/>
      <c r="F75" s="5">
        <v>20000</v>
      </c>
    </row>
    <row r="76" spans="1:7">
      <c r="A76" s="5">
        <v>75</v>
      </c>
      <c r="B76" s="5">
        <v>295400</v>
      </c>
      <c r="C76" s="5"/>
      <c r="D76" s="5">
        <v>149500</v>
      </c>
      <c r="E76" s="5"/>
      <c r="F76" s="5">
        <v>138000</v>
      </c>
    </row>
    <row r="77" spans="1:7">
      <c r="A77" s="5">
        <v>76</v>
      </c>
      <c r="B77" s="5">
        <v>55800</v>
      </c>
      <c r="C77" s="5"/>
      <c r="D77" s="5">
        <v>7900</v>
      </c>
      <c r="E77" s="5"/>
      <c r="F77" s="5">
        <v>125000</v>
      </c>
    </row>
    <row r="78" spans="1:7">
      <c r="A78" s="5">
        <v>77</v>
      </c>
      <c r="B78" s="5">
        <v>68100</v>
      </c>
      <c r="C78" s="5"/>
      <c r="D78" s="5">
        <v>102000</v>
      </c>
      <c r="E78" s="5"/>
      <c r="F78" s="5">
        <v>64000</v>
      </c>
    </row>
    <row r="79" spans="1:7">
      <c r="A79" s="5">
        <v>78</v>
      </c>
      <c r="B79" s="5">
        <v>17200</v>
      </c>
      <c r="C79" s="5"/>
      <c r="D79" s="5">
        <v>205400</v>
      </c>
      <c r="E79" s="5"/>
      <c r="F79" s="5">
        <v>56000</v>
      </c>
    </row>
    <row r="80" spans="1:7">
      <c r="A80" s="5">
        <v>79</v>
      </c>
      <c r="B80" s="5">
        <v>10700</v>
      </c>
      <c r="C80" s="5"/>
      <c r="D80" s="5">
        <v>193600</v>
      </c>
      <c r="E80" s="5"/>
      <c r="F80" s="5">
        <v>63000</v>
      </c>
    </row>
    <row r="81" spans="1:7">
      <c r="A81" s="5">
        <v>80</v>
      </c>
      <c r="B81" s="5">
        <v>9300</v>
      </c>
      <c r="C81" s="5"/>
      <c r="D81" s="5">
        <v>78000</v>
      </c>
      <c r="E81" s="5"/>
      <c r="F81" s="5">
        <v>30000</v>
      </c>
    </row>
    <row r="82" spans="1:7">
      <c r="A82">
        <v>81</v>
      </c>
      <c r="B82">
        <v>48300</v>
      </c>
      <c r="C82">
        <v>5</v>
      </c>
      <c r="D82">
        <v>37600</v>
      </c>
      <c r="E82">
        <v>3</v>
      </c>
      <c r="F82">
        <v>93000</v>
      </c>
      <c r="G82">
        <v>5</v>
      </c>
    </row>
    <row r="83" spans="1:7">
      <c r="A83">
        <v>82</v>
      </c>
      <c r="B83">
        <v>158600</v>
      </c>
      <c r="D83">
        <v>109000</v>
      </c>
      <c r="F83">
        <v>22000</v>
      </c>
    </row>
    <row r="84" spans="1:7">
      <c r="A84">
        <v>83</v>
      </c>
      <c r="B84">
        <v>19000</v>
      </c>
      <c r="D84">
        <v>105000</v>
      </c>
      <c r="F84">
        <v>8000</v>
      </c>
    </row>
    <row r="85" spans="1:7">
      <c r="A85">
        <v>84</v>
      </c>
      <c r="B85">
        <v>143600</v>
      </c>
      <c r="D85">
        <v>22200</v>
      </c>
      <c r="F85">
        <v>115000</v>
      </c>
    </row>
    <row r="86" spans="1:7">
      <c r="A86">
        <v>85</v>
      </c>
      <c r="B86">
        <v>146300</v>
      </c>
      <c r="D86">
        <v>15100</v>
      </c>
      <c r="F86">
        <v>211000</v>
      </c>
    </row>
    <row r="87" spans="1:7">
      <c r="A87">
        <v>86</v>
      </c>
      <c r="B87">
        <v>437000</v>
      </c>
      <c r="D87">
        <v>24800</v>
      </c>
      <c r="F87">
        <v>20000</v>
      </c>
    </row>
    <row r="88" spans="1:7">
      <c r="A88">
        <v>87</v>
      </c>
      <c r="B88">
        <v>340300</v>
      </c>
      <c r="D88">
        <v>415000</v>
      </c>
      <c r="F88">
        <v>462000</v>
      </c>
    </row>
    <row r="89" spans="1:7">
      <c r="A89">
        <v>88</v>
      </c>
      <c r="B89">
        <v>19000</v>
      </c>
      <c r="D89">
        <v>15300</v>
      </c>
      <c r="F89">
        <v>106000</v>
      </c>
    </row>
    <row r="90" spans="1:7">
      <c r="A90">
        <v>89</v>
      </c>
      <c r="B90">
        <v>11100</v>
      </c>
      <c r="D90">
        <v>82100</v>
      </c>
      <c r="F90">
        <v>107000</v>
      </c>
    </row>
    <row r="91" spans="1:7">
      <c r="A91">
        <v>90</v>
      </c>
      <c r="B91">
        <v>45100</v>
      </c>
      <c r="D91">
        <v>11000</v>
      </c>
      <c r="F91">
        <v>50000</v>
      </c>
    </row>
    <row r="92" spans="1:7">
      <c r="A92" s="5">
        <v>91</v>
      </c>
      <c r="B92" s="5">
        <v>103400</v>
      </c>
      <c r="C92" s="5">
        <v>4</v>
      </c>
      <c r="D92" s="5">
        <v>189500</v>
      </c>
      <c r="E92" s="5">
        <v>2</v>
      </c>
      <c r="F92" s="5">
        <v>53000</v>
      </c>
      <c r="G92" s="5">
        <v>2</v>
      </c>
    </row>
    <row r="93" spans="1:7">
      <c r="A93" s="5">
        <v>92</v>
      </c>
      <c r="B93" s="5">
        <v>137100</v>
      </c>
      <c r="C93" s="5"/>
      <c r="D93" s="5">
        <v>11800</v>
      </c>
      <c r="E93" s="5"/>
      <c r="F93" s="5">
        <v>20000</v>
      </c>
    </row>
    <row r="94" spans="1:7">
      <c r="A94" s="5">
        <v>93</v>
      </c>
      <c r="B94" s="5">
        <v>495900</v>
      </c>
      <c r="C94" s="5"/>
      <c r="D94" s="5">
        <v>20200</v>
      </c>
      <c r="E94" s="5"/>
      <c r="F94" s="5">
        <v>61000</v>
      </c>
    </row>
    <row r="95" spans="1:7">
      <c r="A95" s="5">
        <v>94</v>
      </c>
      <c r="B95" s="5">
        <v>29900</v>
      </c>
      <c r="C95" s="5"/>
      <c r="D95" s="5">
        <v>51500</v>
      </c>
      <c r="E95" s="5"/>
      <c r="F95" s="5">
        <v>29000</v>
      </c>
    </row>
    <row r="96" spans="1:7">
      <c r="A96" s="5">
        <v>95</v>
      </c>
      <c r="B96" s="5">
        <v>81300</v>
      </c>
      <c r="C96" s="5"/>
      <c r="D96" s="5">
        <v>34000</v>
      </c>
      <c r="E96" s="5"/>
      <c r="F96" s="5">
        <v>48000</v>
      </c>
    </row>
    <row r="97" spans="1:6">
      <c r="A97" s="5">
        <v>96</v>
      </c>
      <c r="B97" s="5">
        <v>28900</v>
      </c>
      <c r="C97" s="5"/>
      <c r="D97" s="5">
        <v>102000</v>
      </c>
      <c r="E97" s="5"/>
      <c r="F97" s="5">
        <v>113000</v>
      </c>
    </row>
    <row r="98" spans="1:6">
      <c r="A98" s="5">
        <v>97</v>
      </c>
      <c r="B98" s="5">
        <v>14200</v>
      </c>
      <c r="C98" s="5"/>
      <c r="D98" s="5">
        <v>114500</v>
      </c>
      <c r="E98" s="5"/>
      <c r="F98" s="5">
        <v>57000</v>
      </c>
    </row>
    <row r="99" spans="1:6">
      <c r="A99" s="5">
        <v>98</v>
      </c>
      <c r="B99" s="5">
        <v>67400</v>
      </c>
      <c r="C99" s="5"/>
      <c r="D99" s="5">
        <v>15100</v>
      </c>
      <c r="E99" s="5"/>
      <c r="F99" s="5">
        <v>93000</v>
      </c>
    </row>
    <row r="100" spans="1:6">
      <c r="A100" s="5">
        <v>99</v>
      </c>
      <c r="B100" s="5">
        <v>261000</v>
      </c>
      <c r="C100" s="5"/>
      <c r="D100" s="5">
        <v>23800</v>
      </c>
      <c r="E100" s="5"/>
      <c r="F100" s="5">
        <v>171000</v>
      </c>
    </row>
    <row r="101" spans="1:6">
      <c r="A101" s="5">
        <v>100</v>
      </c>
      <c r="B101" s="5">
        <v>62600</v>
      </c>
      <c r="C101" s="5"/>
      <c r="D101" s="5">
        <v>64200</v>
      </c>
      <c r="E101" s="5"/>
      <c r="F101" s="5">
        <v>24000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9634F-68AC-0649-92CD-AE9042F43D6C}">
  <dimension ref="A1:M126"/>
  <sheetViews>
    <sheetView topLeftCell="A84" zoomScaleNormal="100" workbookViewId="0">
      <selection activeCell="F104" sqref="F104:M117"/>
    </sheetView>
  </sheetViews>
  <sheetFormatPr defaultColWidth="11.5546875" defaultRowHeight="15"/>
  <cols>
    <col min="5" max="5" width="11.5546875" customWidth="1"/>
    <col min="6" max="6" width="3.33203125" customWidth="1"/>
    <col min="7" max="7" width="2.5546875" customWidth="1"/>
    <col min="8" max="8" width="17.44140625" bestFit="1" customWidth="1"/>
    <col min="12" max="12" width="2.44140625" customWidth="1"/>
    <col min="13" max="13" width="3.21875" customWidth="1"/>
  </cols>
  <sheetData>
    <row r="1" spans="1:4" ht="15.95">
      <c r="A1" t="s">
        <v>3</v>
      </c>
      <c r="B1" t="s">
        <v>0</v>
      </c>
      <c r="C1" t="s">
        <v>1</v>
      </c>
      <c r="D1" t="s">
        <v>2</v>
      </c>
    </row>
    <row r="2" spans="1:4" ht="15.95">
      <c r="A2">
        <v>1</v>
      </c>
      <c r="B2">
        <v>2100</v>
      </c>
      <c r="C2">
        <v>6200</v>
      </c>
      <c r="D2">
        <v>6000</v>
      </c>
    </row>
    <row r="3" spans="1:4" ht="15.95">
      <c r="A3">
        <v>2</v>
      </c>
      <c r="B3">
        <v>4400</v>
      </c>
      <c r="C3">
        <v>7400</v>
      </c>
      <c r="D3">
        <v>8000</v>
      </c>
    </row>
    <row r="4" spans="1:4" ht="15.95">
      <c r="A4">
        <v>3</v>
      </c>
      <c r="B4">
        <v>5900</v>
      </c>
      <c r="C4">
        <v>7900</v>
      </c>
      <c r="D4">
        <v>8000</v>
      </c>
    </row>
    <row r="5" spans="1:4" ht="15.95">
      <c r="A5">
        <v>4</v>
      </c>
      <c r="B5">
        <v>7300</v>
      </c>
      <c r="C5">
        <v>10400</v>
      </c>
      <c r="D5">
        <v>9000</v>
      </c>
    </row>
    <row r="6" spans="1:4" ht="15.95">
      <c r="A6">
        <v>5</v>
      </c>
      <c r="B6">
        <v>7900</v>
      </c>
      <c r="C6">
        <v>11000</v>
      </c>
      <c r="D6">
        <v>10000</v>
      </c>
    </row>
    <row r="7" spans="1:4" ht="15.95">
      <c r="A7">
        <v>6</v>
      </c>
      <c r="B7">
        <v>9300</v>
      </c>
      <c r="C7">
        <v>11700</v>
      </c>
      <c r="D7">
        <v>12000</v>
      </c>
    </row>
    <row r="8" spans="1:4" ht="15.95">
      <c r="A8">
        <v>7</v>
      </c>
      <c r="B8">
        <v>10100</v>
      </c>
      <c r="C8">
        <v>11800</v>
      </c>
      <c r="D8">
        <v>12000</v>
      </c>
    </row>
    <row r="9" spans="1:4" ht="15.95">
      <c r="A9">
        <v>8</v>
      </c>
      <c r="B9">
        <v>10700</v>
      </c>
      <c r="C9">
        <v>13500</v>
      </c>
      <c r="D9">
        <v>13000</v>
      </c>
    </row>
    <row r="10" spans="1:4" ht="15.95">
      <c r="A10">
        <v>9</v>
      </c>
      <c r="B10">
        <v>11100</v>
      </c>
      <c r="C10">
        <v>13600</v>
      </c>
      <c r="D10">
        <v>16000</v>
      </c>
    </row>
    <row r="11" spans="1:4" ht="15.95">
      <c r="A11">
        <v>10</v>
      </c>
      <c r="B11">
        <v>11400</v>
      </c>
      <c r="C11">
        <v>14000</v>
      </c>
      <c r="D11">
        <v>20000</v>
      </c>
    </row>
    <row r="12" spans="1:4" ht="15.95">
      <c r="A12">
        <v>11</v>
      </c>
      <c r="B12">
        <v>12800</v>
      </c>
      <c r="C12">
        <v>14200</v>
      </c>
      <c r="D12">
        <v>20000</v>
      </c>
    </row>
    <row r="13" spans="1:4" ht="15.95">
      <c r="A13">
        <v>12</v>
      </c>
      <c r="B13">
        <v>13800</v>
      </c>
      <c r="C13">
        <v>14700</v>
      </c>
      <c r="D13">
        <v>20000</v>
      </c>
    </row>
    <row r="14" spans="1:4" ht="15.95">
      <c r="A14">
        <v>13</v>
      </c>
      <c r="B14">
        <v>14200</v>
      </c>
      <c r="C14">
        <v>14700</v>
      </c>
      <c r="D14">
        <v>21000</v>
      </c>
    </row>
    <row r="15" spans="1:4" ht="15.95">
      <c r="A15">
        <v>14</v>
      </c>
      <c r="B15">
        <v>16000</v>
      </c>
      <c r="C15">
        <v>15100</v>
      </c>
      <c r="D15">
        <v>21000</v>
      </c>
    </row>
    <row r="16" spans="1:4" ht="15.95">
      <c r="A16">
        <v>15</v>
      </c>
      <c r="B16">
        <v>16600</v>
      </c>
      <c r="C16">
        <v>15100</v>
      </c>
      <c r="D16">
        <v>21000</v>
      </c>
    </row>
    <row r="17" spans="1:4" ht="15.95">
      <c r="A17">
        <v>16</v>
      </c>
      <c r="B17">
        <v>17200</v>
      </c>
      <c r="C17">
        <v>15300</v>
      </c>
      <c r="D17">
        <v>22000</v>
      </c>
    </row>
    <row r="18" spans="1:4" ht="15.95">
      <c r="A18">
        <v>17</v>
      </c>
      <c r="B18">
        <v>19000</v>
      </c>
      <c r="C18">
        <v>16900</v>
      </c>
      <c r="D18">
        <v>22000</v>
      </c>
    </row>
    <row r="19" spans="1:4" ht="15.95">
      <c r="A19">
        <v>18</v>
      </c>
      <c r="B19">
        <v>19000</v>
      </c>
      <c r="C19">
        <v>17600</v>
      </c>
      <c r="D19">
        <v>23000</v>
      </c>
    </row>
    <row r="20" spans="1:4" ht="15.95">
      <c r="A20">
        <v>19</v>
      </c>
      <c r="B20">
        <v>20000</v>
      </c>
      <c r="C20">
        <v>18000</v>
      </c>
      <c r="D20">
        <v>24000</v>
      </c>
    </row>
    <row r="21" spans="1:4" ht="15.95">
      <c r="A21">
        <v>20</v>
      </c>
      <c r="B21">
        <v>20800</v>
      </c>
      <c r="C21">
        <v>19200</v>
      </c>
      <c r="D21">
        <v>24000</v>
      </c>
    </row>
    <row r="22" spans="1:4" ht="15.95">
      <c r="A22">
        <v>21</v>
      </c>
      <c r="B22">
        <v>20900</v>
      </c>
      <c r="C22">
        <v>19400</v>
      </c>
      <c r="D22">
        <v>25000</v>
      </c>
    </row>
    <row r="23" spans="1:4" ht="15.95">
      <c r="A23">
        <v>22</v>
      </c>
      <c r="B23">
        <v>21000</v>
      </c>
      <c r="C23">
        <v>19980</v>
      </c>
      <c r="D23">
        <v>26000</v>
      </c>
    </row>
    <row r="24" spans="1:4" ht="15.95">
      <c r="A24">
        <v>23</v>
      </c>
      <c r="B24">
        <v>22000</v>
      </c>
      <c r="C24">
        <v>20100</v>
      </c>
      <c r="D24">
        <v>28000</v>
      </c>
    </row>
    <row r="25" spans="1:4" ht="15.95">
      <c r="A25">
        <v>24</v>
      </c>
      <c r="B25">
        <v>24300</v>
      </c>
      <c r="C25">
        <v>20100</v>
      </c>
      <c r="D25">
        <v>28000</v>
      </c>
    </row>
    <row r="26" spans="1:4" ht="15.95">
      <c r="A26">
        <v>25</v>
      </c>
      <c r="B26">
        <v>25000</v>
      </c>
      <c r="C26">
        <v>20200</v>
      </c>
      <c r="D26">
        <v>29000</v>
      </c>
    </row>
    <row r="27" spans="1:4" ht="15.95">
      <c r="A27">
        <v>26</v>
      </c>
      <c r="B27">
        <v>25600</v>
      </c>
      <c r="C27">
        <v>21700</v>
      </c>
      <c r="D27">
        <v>30000</v>
      </c>
    </row>
    <row r="28" spans="1:4" ht="15.95">
      <c r="A28">
        <v>27</v>
      </c>
      <c r="B28">
        <v>27100</v>
      </c>
      <c r="C28">
        <v>21800</v>
      </c>
      <c r="D28">
        <v>30000</v>
      </c>
    </row>
    <row r="29" spans="1:4" ht="15.95">
      <c r="A29">
        <v>28</v>
      </c>
      <c r="B29">
        <v>27500</v>
      </c>
      <c r="C29">
        <v>22200</v>
      </c>
      <c r="D29">
        <v>30000</v>
      </c>
    </row>
    <row r="30" spans="1:4" ht="15.95">
      <c r="A30">
        <v>29</v>
      </c>
      <c r="B30">
        <v>27600</v>
      </c>
      <c r="C30">
        <v>23600</v>
      </c>
      <c r="D30">
        <v>31000</v>
      </c>
    </row>
    <row r="31" spans="1:4" ht="15.95">
      <c r="A31">
        <v>30</v>
      </c>
      <c r="B31">
        <v>28200</v>
      </c>
      <c r="C31">
        <v>23700</v>
      </c>
      <c r="D31">
        <v>32000</v>
      </c>
    </row>
    <row r="32" spans="1:4" ht="15.95">
      <c r="A32">
        <v>31</v>
      </c>
      <c r="B32">
        <v>28900</v>
      </c>
      <c r="C32">
        <v>23800</v>
      </c>
      <c r="D32">
        <v>43000</v>
      </c>
    </row>
    <row r="33" spans="1:4" ht="15.95">
      <c r="A33">
        <v>32</v>
      </c>
      <c r="B33">
        <v>29900</v>
      </c>
      <c r="C33">
        <v>24000</v>
      </c>
      <c r="D33">
        <v>43000</v>
      </c>
    </row>
    <row r="34" spans="1:4" ht="15.95">
      <c r="A34">
        <v>33</v>
      </c>
      <c r="B34">
        <v>30600</v>
      </c>
      <c r="C34">
        <v>24800</v>
      </c>
      <c r="D34">
        <v>43000</v>
      </c>
    </row>
    <row r="35" spans="1:4" ht="15.95">
      <c r="A35">
        <v>34</v>
      </c>
      <c r="B35">
        <v>30800</v>
      </c>
      <c r="C35">
        <v>25800</v>
      </c>
      <c r="D35">
        <v>43000</v>
      </c>
    </row>
    <row r="36" spans="1:4" ht="15.95">
      <c r="A36">
        <v>35</v>
      </c>
      <c r="B36">
        <v>31000</v>
      </c>
      <c r="C36">
        <v>27400</v>
      </c>
      <c r="D36">
        <v>44000</v>
      </c>
    </row>
    <row r="37" spans="1:4" ht="15.95">
      <c r="A37">
        <v>36</v>
      </c>
      <c r="B37">
        <v>31600</v>
      </c>
      <c r="C37">
        <v>28400</v>
      </c>
      <c r="D37">
        <v>45000</v>
      </c>
    </row>
    <row r="38" spans="1:4" ht="15.95">
      <c r="A38">
        <v>37</v>
      </c>
      <c r="B38">
        <v>32700</v>
      </c>
      <c r="C38">
        <v>29100</v>
      </c>
      <c r="D38">
        <v>47000</v>
      </c>
    </row>
    <row r="39" spans="1:4" ht="15.95">
      <c r="A39">
        <v>38</v>
      </c>
      <c r="B39">
        <v>35500</v>
      </c>
      <c r="C39">
        <v>29600</v>
      </c>
      <c r="D39">
        <v>48000</v>
      </c>
    </row>
    <row r="40" spans="1:4" ht="15.95">
      <c r="A40">
        <v>39</v>
      </c>
      <c r="B40">
        <v>37300</v>
      </c>
      <c r="C40">
        <v>31400</v>
      </c>
      <c r="D40">
        <v>48000</v>
      </c>
    </row>
    <row r="41" spans="1:4" ht="15.95">
      <c r="A41">
        <v>40</v>
      </c>
      <c r="B41">
        <v>37700</v>
      </c>
      <c r="C41">
        <v>31500</v>
      </c>
      <c r="D41">
        <v>49000</v>
      </c>
    </row>
    <row r="42" spans="1:4" ht="15.95">
      <c r="A42">
        <v>41</v>
      </c>
      <c r="B42">
        <v>42100</v>
      </c>
      <c r="C42">
        <v>32900</v>
      </c>
      <c r="D42">
        <v>50000</v>
      </c>
    </row>
    <row r="43" spans="1:4" ht="15.95">
      <c r="A43">
        <v>42</v>
      </c>
      <c r="B43">
        <v>43200</v>
      </c>
      <c r="C43">
        <v>33900</v>
      </c>
      <c r="D43">
        <v>51000</v>
      </c>
    </row>
    <row r="44" spans="1:4" ht="15.95">
      <c r="A44">
        <v>43</v>
      </c>
      <c r="B44">
        <v>43200</v>
      </c>
      <c r="C44">
        <v>34000</v>
      </c>
      <c r="D44">
        <v>53000</v>
      </c>
    </row>
    <row r="45" spans="1:4" ht="15.95">
      <c r="A45">
        <v>44</v>
      </c>
      <c r="B45">
        <v>45100</v>
      </c>
      <c r="C45">
        <v>36300</v>
      </c>
      <c r="D45">
        <v>53000</v>
      </c>
    </row>
    <row r="46" spans="1:4" ht="15.95">
      <c r="A46">
        <v>45</v>
      </c>
      <c r="B46">
        <v>45500</v>
      </c>
      <c r="C46">
        <v>37600</v>
      </c>
      <c r="D46">
        <v>53000</v>
      </c>
    </row>
    <row r="47" spans="1:4" ht="15.95">
      <c r="A47">
        <v>46</v>
      </c>
      <c r="B47">
        <v>48300</v>
      </c>
      <c r="C47">
        <v>38500</v>
      </c>
      <c r="D47">
        <v>54000</v>
      </c>
    </row>
    <row r="48" spans="1:4" ht="15.95">
      <c r="A48">
        <v>47</v>
      </c>
      <c r="B48">
        <v>48600</v>
      </c>
      <c r="C48">
        <v>39500</v>
      </c>
      <c r="D48">
        <v>55000</v>
      </c>
    </row>
    <row r="49" spans="1:4" ht="15.95">
      <c r="A49">
        <v>48</v>
      </c>
      <c r="B49">
        <v>50300</v>
      </c>
      <c r="C49">
        <v>40500</v>
      </c>
      <c r="D49">
        <v>56000</v>
      </c>
    </row>
    <row r="50" spans="1:4" ht="15.95">
      <c r="A50">
        <v>49</v>
      </c>
      <c r="B50">
        <v>50900</v>
      </c>
      <c r="C50">
        <v>41500</v>
      </c>
      <c r="D50">
        <v>57000</v>
      </c>
    </row>
    <row r="51" spans="1:4" ht="15.95">
      <c r="A51">
        <v>50</v>
      </c>
      <c r="B51">
        <v>51900</v>
      </c>
      <c r="C51">
        <v>46800</v>
      </c>
      <c r="D51">
        <v>61000</v>
      </c>
    </row>
    <row r="52" spans="1:4" ht="15.95">
      <c r="A52">
        <v>51</v>
      </c>
      <c r="B52">
        <v>53100</v>
      </c>
      <c r="C52">
        <v>51500</v>
      </c>
      <c r="D52">
        <v>61000</v>
      </c>
    </row>
    <row r="53" spans="1:4" ht="15.95">
      <c r="A53">
        <v>52</v>
      </c>
      <c r="B53">
        <v>54100</v>
      </c>
      <c r="C53">
        <v>51600</v>
      </c>
      <c r="D53">
        <v>63000</v>
      </c>
    </row>
    <row r="54" spans="1:4" ht="15.95">
      <c r="A54">
        <v>53</v>
      </c>
      <c r="B54">
        <v>54900</v>
      </c>
      <c r="C54">
        <v>51700</v>
      </c>
      <c r="D54">
        <v>63000</v>
      </c>
    </row>
    <row r="55" spans="1:4" ht="15.95">
      <c r="A55">
        <v>54</v>
      </c>
      <c r="B55">
        <v>55800</v>
      </c>
      <c r="C55">
        <v>52500</v>
      </c>
      <c r="D55">
        <v>63000</v>
      </c>
    </row>
    <row r="56" spans="1:4" ht="15.95">
      <c r="A56">
        <v>55</v>
      </c>
      <c r="B56">
        <v>57600</v>
      </c>
      <c r="C56">
        <v>56900</v>
      </c>
      <c r="D56">
        <v>64000</v>
      </c>
    </row>
    <row r="57" spans="1:4" ht="15.95">
      <c r="A57">
        <v>56</v>
      </c>
      <c r="B57">
        <v>57600</v>
      </c>
      <c r="C57">
        <v>58000</v>
      </c>
      <c r="D57">
        <v>65000</v>
      </c>
    </row>
    <row r="58" spans="1:4" ht="15.95">
      <c r="A58">
        <v>57</v>
      </c>
      <c r="B58">
        <v>58200</v>
      </c>
      <c r="C58">
        <v>58300</v>
      </c>
      <c r="D58">
        <v>66000</v>
      </c>
    </row>
    <row r="59" spans="1:4" ht="15.95">
      <c r="A59">
        <v>58</v>
      </c>
      <c r="B59">
        <v>62600</v>
      </c>
      <c r="C59">
        <v>58800</v>
      </c>
      <c r="D59">
        <v>66000</v>
      </c>
    </row>
    <row r="60" spans="1:4" ht="15.95">
      <c r="A60">
        <v>59</v>
      </c>
      <c r="B60">
        <v>63800</v>
      </c>
      <c r="C60">
        <v>58900</v>
      </c>
      <c r="D60">
        <v>70000</v>
      </c>
    </row>
    <row r="61" spans="1:4" ht="15.95">
      <c r="A61">
        <v>60</v>
      </c>
      <c r="B61">
        <v>67400</v>
      </c>
      <c r="C61">
        <v>64200</v>
      </c>
      <c r="D61">
        <v>70000</v>
      </c>
    </row>
    <row r="62" spans="1:4" ht="15.95">
      <c r="A62">
        <v>61</v>
      </c>
      <c r="B62">
        <v>68100</v>
      </c>
      <c r="C62">
        <v>73400</v>
      </c>
      <c r="D62">
        <v>75000</v>
      </c>
    </row>
    <row r="63" spans="1:4" ht="15.95">
      <c r="A63">
        <v>62</v>
      </c>
      <c r="B63">
        <v>72600</v>
      </c>
      <c r="C63">
        <v>74900</v>
      </c>
      <c r="D63">
        <v>76000</v>
      </c>
    </row>
    <row r="64" spans="1:4" ht="15.95">
      <c r="A64">
        <v>63</v>
      </c>
      <c r="B64">
        <v>74300</v>
      </c>
      <c r="C64">
        <v>78000</v>
      </c>
      <c r="D64">
        <v>80000</v>
      </c>
    </row>
    <row r="65" spans="1:4" ht="15.95">
      <c r="A65">
        <v>64</v>
      </c>
      <c r="B65">
        <v>74800</v>
      </c>
      <c r="C65">
        <v>79400</v>
      </c>
      <c r="D65">
        <v>84000</v>
      </c>
    </row>
    <row r="66" spans="1:4" ht="15.95">
      <c r="A66">
        <v>65</v>
      </c>
      <c r="B66">
        <v>77300</v>
      </c>
      <c r="C66">
        <v>81500</v>
      </c>
      <c r="D66">
        <v>92000</v>
      </c>
    </row>
    <row r="67" spans="1:4" ht="15.95">
      <c r="A67">
        <v>66</v>
      </c>
      <c r="B67">
        <v>78600</v>
      </c>
      <c r="C67">
        <v>82100</v>
      </c>
      <c r="D67">
        <v>93000</v>
      </c>
    </row>
    <row r="68" spans="1:4" ht="15.95">
      <c r="A68">
        <v>67</v>
      </c>
      <c r="B68">
        <v>80000</v>
      </c>
      <c r="C68">
        <v>86900</v>
      </c>
      <c r="D68">
        <v>93000</v>
      </c>
    </row>
    <row r="69" spans="1:4" ht="15.95">
      <c r="A69">
        <v>68</v>
      </c>
      <c r="B69">
        <v>81300</v>
      </c>
      <c r="C69">
        <v>91800</v>
      </c>
      <c r="D69">
        <v>95000</v>
      </c>
    </row>
    <row r="70" spans="1:4" ht="15.95">
      <c r="A70">
        <v>69</v>
      </c>
      <c r="B70">
        <v>81700</v>
      </c>
      <c r="C70">
        <v>91900</v>
      </c>
      <c r="D70">
        <v>95000</v>
      </c>
    </row>
    <row r="71" spans="1:4" ht="15.95">
      <c r="A71">
        <v>70</v>
      </c>
      <c r="B71">
        <v>85500</v>
      </c>
      <c r="C71">
        <v>96400</v>
      </c>
      <c r="D71">
        <v>95000</v>
      </c>
    </row>
    <row r="72" spans="1:4" ht="15.95">
      <c r="A72">
        <v>71</v>
      </c>
      <c r="B72">
        <v>85900</v>
      </c>
      <c r="C72">
        <v>98100</v>
      </c>
      <c r="D72">
        <v>95000</v>
      </c>
    </row>
    <row r="73" spans="1:4" ht="15.95">
      <c r="A73">
        <v>72</v>
      </c>
      <c r="B73">
        <v>87100</v>
      </c>
      <c r="C73">
        <v>100900</v>
      </c>
      <c r="D73">
        <v>96000</v>
      </c>
    </row>
    <row r="74" spans="1:4" ht="15.95">
      <c r="A74">
        <v>73</v>
      </c>
      <c r="B74">
        <v>96000</v>
      </c>
      <c r="C74">
        <v>100900</v>
      </c>
      <c r="D74">
        <v>96000</v>
      </c>
    </row>
    <row r="75" spans="1:4" ht="15.95">
      <c r="A75">
        <v>74</v>
      </c>
      <c r="B75">
        <v>103100</v>
      </c>
      <c r="C75">
        <v>101300</v>
      </c>
      <c r="D75">
        <v>105000</v>
      </c>
    </row>
    <row r="76" spans="1:4" ht="15.95">
      <c r="A76">
        <v>75</v>
      </c>
      <c r="B76">
        <v>103400</v>
      </c>
      <c r="C76">
        <v>101500</v>
      </c>
      <c r="D76">
        <v>106000</v>
      </c>
    </row>
    <row r="77" spans="1:4" ht="15.95">
      <c r="A77">
        <v>76</v>
      </c>
      <c r="B77">
        <v>103900</v>
      </c>
      <c r="C77">
        <v>102000</v>
      </c>
      <c r="D77">
        <v>107000</v>
      </c>
    </row>
    <row r="78" spans="1:4" ht="15.95">
      <c r="A78">
        <v>77</v>
      </c>
      <c r="B78">
        <v>106400</v>
      </c>
      <c r="C78">
        <v>102000</v>
      </c>
      <c r="D78">
        <v>111000</v>
      </c>
    </row>
    <row r="79" spans="1:4" ht="15.95">
      <c r="A79">
        <v>78</v>
      </c>
      <c r="B79">
        <v>108200</v>
      </c>
      <c r="C79">
        <v>105000</v>
      </c>
      <c r="D79">
        <v>113000</v>
      </c>
    </row>
    <row r="80" spans="1:4" ht="15.95">
      <c r="A80">
        <v>79</v>
      </c>
      <c r="B80">
        <v>117800</v>
      </c>
      <c r="C80">
        <v>109000</v>
      </c>
      <c r="D80">
        <v>115000</v>
      </c>
    </row>
    <row r="81" spans="1:4" ht="15.95">
      <c r="A81">
        <v>80</v>
      </c>
      <c r="B81">
        <v>120700</v>
      </c>
      <c r="C81">
        <v>113000</v>
      </c>
      <c r="D81">
        <v>125000</v>
      </c>
    </row>
    <row r="82" spans="1:4" ht="15.95">
      <c r="A82">
        <v>81</v>
      </c>
      <c r="B82">
        <v>129200</v>
      </c>
      <c r="C82">
        <v>114500</v>
      </c>
      <c r="D82">
        <v>132000</v>
      </c>
    </row>
    <row r="83" spans="1:4" ht="15.95">
      <c r="A83">
        <v>82</v>
      </c>
      <c r="B83">
        <v>134200</v>
      </c>
      <c r="C83">
        <v>122900</v>
      </c>
      <c r="D83">
        <v>138000</v>
      </c>
    </row>
    <row r="84" spans="1:4" ht="15.95">
      <c r="A84">
        <v>83</v>
      </c>
      <c r="B84">
        <v>137100</v>
      </c>
      <c r="C84">
        <v>124700</v>
      </c>
      <c r="D84">
        <v>147000</v>
      </c>
    </row>
    <row r="85" spans="1:4" ht="15.95">
      <c r="A85">
        <v>84</v>
      </c>
      <c r="B85">
        <v>138300</v>
      </c>
      <c r="C85">
        <v>148000</v>
      </c>
      <c r="D85">
        <v>165000</v>
      </c>
    </row>
    <row r="86" spans="1:4" ht="15.95">
      <c r="A86">
        <v>85</v>
      </c>
      <c r="B86">
        <v>143600</v>
      </c>
      <c r="C86">
        <v>149500</v>
      </c>
      <c r="D86">
        <v>171000</v>
      </c>
    </row>
    <row r="87" spans="1:4" ht="15.95">
      <c r="A87">
        <v>86</v>
      </c>
      <c r="B87">
        <v>146300</v>
      </c>
      <c r="C87">
        <v>150600</v>
      </c>
      <c r="D87">
        <v>171000</v>
      </c>
    </row>
    <row r="88" spans="1:4" ht="15.95">
      <c r="A88">
        <v>87</v>
      </c>
      <c r="B88">
        <v>158600</v>
      </c>
      <c r="C88">
        <v>161700</v>
      </c>
      <c r="D88">
        <v>178000</v>
      </c>
    </row>
    <row r="89" spans="1:4" ht="15.95">
      <c r="A89">
        <v>88</v>
      </c>
      <c r="B89">
        <v>168000</v>
      </c>
      <c r="C89">
        <v>189500</v>
      </c>
      <c r="D89">
        <v>178000</v>
      </c>
    </row>
    <row r="90" spans="1:4" ht="15.95">
      <c r="A90">
        <v>89</v>
      </c>
      <c r="B90">
        <v>174500</v>
      </c>
      <c r="C90">
        <v>193600</v>
      </c>
      <c r="D90">
        <v>183000</v>
      </c>
    </row>
    <row r="91" spans="1:4" ht="15.95">
      <c r="A91">
        <v>90</v>
      </c>
      <c r="B91">
        <v>197400</v>
      </c>
      <c r="C91">
        <v>196900</v>
      </c>
      <c r="D91">
        <v>199000</v>
      </c>
    </row>
    <row r="92" spans="1:4" ht="15.95">
      <c r="A92">
        <v>91</v>
      </c>
      <c r="B92">
        <v>213500</v>
      </c>
      <c r="C92">
        <v>197000</v>
      </c>
      <c r="D92">
        <v>211000</v>
      </c>
    </row>
    <row r="93" spans="1:4" ht="15.95">
      <c r="A93">
        <v>92</v>
      </c>
      <c r="B93">
        <v>261000</v>
      </c>
      <c r="C93">
        <v>205400</v>
      </c>
      <c r="D93">
        <v>218000</v>
      </c>
    </row>
    <row r="94" spans="1:4" ht="15.95">
      <c r="A94">
        <v>93</v>
      </c>
      <c r="B94">
        <v>274700</v>
      </c>
      <c r="C94">
        <v>263200</v>
      </c>
      <c r="D94">
        <v>249000</v>
      </c>
    </row>
    <row r="95" spans="1:4" ht="15.95">
      <c r="A95">
        <v>94</v>
      </c>
      <c r="B95">
        <v>283900</v>
      </c>
      <c r="C95">
        <v>300400</v>
      </c>
      <c r="D95">
        <v>446000</v>
      </c>
    </row>
    <row r="96" spans="1:4" ht="15.95">
      <c r="A96">
        <v>95</v>
      </c>
      <c r="B96">
        <v>295400</v>
      </c>
      <c r="C96">
        <v>341100</v>
      </c>
      <c r="D96">
        <v>448000</v>
      </c>
    </row>
    <row r="97" spans="1:13" ht="15.75">
      <c r="A97">
        <v>96</v>
      </c>
      <c r="B97">
        <v>311200</v>
      </c>
      <c r="C97">
        <v>359400</v>
      </c>
      <c r="D97">
        <v>457000</v>
      </c>
      <c r="F97" s="7"/>
      <c r="G97" s="8"/>
      <c r="H97" s="8"/>
      <c r="I97" s="8"/>
      <c r="J97" s="8"/>
      <c r="K97" s="8"/>
      <c r="L97" s="8"/>
      <c r="M97" s="8"/>
    </row>
    <row r="98" spans="1:13" ht="15.75">
      <c r="A98">
        <v>97</v>
      </c>
      <c r="B98">
        <v>340300</v>
      </c>
      <c r="C98">
        <v>382700</v>
      </c>
      <c r="D98">
        <v>462000</v>
      </c>
      <c r="F98" s="7"/>
      <c r="G98" s="8"/>
      <c r="H98" s="7"/>
      <c r="I98" s="7"/>
      <c r="J98" s="7"/>
      <c r="K98" s="7"/>
      <c r="L98" s="8"/>
      <c r="M98" s="8"/>
    </row>
    <row r="99" spans="1:13" ht="15.75">
      <c r="A99">
        <v>98</v>
      </c>
      <c r="B99">
        <v>402900</v>
      </c>
      <c r="C99">
        <v>415000</v>
      </c>
      <c r="D99">
        <v>495000</v>
      </c>
      <c r="F99" s="7"/>
      <c r="G99" s="8"/>
      <c r="H99" s="7"/>
      <c r="I99" s="7"/>
      <c r="J99" s="7"/>
      <c r="K99" s="7"/>
      <c r="L99" s="8"/>
      <c r="M99" s="8"/>
    </row>
    <row r="100" spans="1:13" ht="15.75">
      <c r="A100">
        <v>99</v>
      </c>
      <c r="B100">
        <v>437000</v>
      </c>
      <c r="C100">
        <v>485000</v>
      </c>
      <c r="D100">
        <v>544000</v>
      </c>
      <c r="F100" s="7"/>
      <c r="G100" s="8"/>
      <c r="H100" s="7"/>
      <c r="I100" s="7"/>
      <c r="J100" s="7"/>
      <c r="K100" s="7"/>
      <c r="L100" s="8"/>
      <c r="M100" s="8"/>
    </row>
    <row r="101" spans="1:13" ht="15.75">
      <c r="A101">
        <v>100</v>
      </c>
      <c r="B101">
        <v>495900</v>
      </c>
      <c r="C101">
        <v>848000</v>
      </c>
      <c r="D101">
        <v>647000</v>
      </c>
      <c r="F101" s="7"/>
      <c r="G101" s="8"/>
      <c r="H101" s="7"/>
      <c r="I101" s="7"/>
      <c r="J101" s="7"/>
      <c r="K101" s="7"/>
      <c r="L101" s="8"/>
      <c r="M101" s="8"/>
    </row>
    <row r="102" spans="1:13" ht="15.75">
      <c r="F102" s="7"/>
      <c r="G102" s="8"/>
      <c r="H102" s="7"/>
      <c r="I102" s="7"/>
      <c r="J102" s="7"/>
      <c r="K102" s="7"/>
      <c r="L102" s="8"/>
      <c r="M102" s="8"/>
    </row>
    <row r="103" spans="1:13" ht="15.75">
      <c r="A103" t="s">
        <v>4</v>
      </c>
      <c r="B103">
        <v>85.287000000000006</v>
      </c>
      <c r="C103">
        <v>89.198999999999998</v>
      </c>
      <c r="D103">
        <v>100.54</v>
      </c>
      <c r="F103" s="7"/>
      <c r="G103" s="8"/>
      <c r="H103" s="7"/>
      <c r="I103" s="7"/>
      <c r="J103" s="7"/>
      <c r="K103" s="7"/>
      <c r="L103" s="8"/>
      <c r="M103" s="8"/>
    </row>
    <row r="104" spans="1:13" ht="16.5" thickBot="1">
      <c r="A104" t="s">
        <v>5</v>
      </c>
      <c r="B104">
        <v>96.6</v>
      </c>
      <c r="C104">
        <v>121.1</v>
      </c>
      <c r="D104">
        <v>123.3</v>
      </c>
      <c r="F104" s="7"/>
      <c r="G104" s="8"/>
      <c r="H104" s="7"/>
      <c r="I104" s="7"/>
      <c r="J104" s="7"/>
      <c r="K104" s="7"/>
      <c r="L104" s="8"/>
      <c r="M104" s="8"/>
    </row>
    <row r="105" spans="1:13" ht="15.75">
      <c r="B105" s="4">
        <f>B104/10</f>
        <v>9.66</v>
      </c>
      <c r="C105" s="4">
        <f>C104/10</f>
        <v>12.11</v>
      </c>
      <c r="D105" s="4">
        <f>D104/10</f>
        <v>12.33</v>
      </c>
      <c r="F105" s="7"/>
      <c r="G105" s="16"/>
      <c r="H105" s="17"/>
      <c r="I105" s="18"/>
      <c r="J105" s="18"/>
      <c r="K105" s="18"/>
      <c r="L105" s="19"/>
      <c r="M105" s="8"/>
    </row>
    <row r="106" spans="1:13" ht="15.75">
      <c r="A106" t="s">
        <v>11</v>
      </c>
      <c r="B106" s="1">
        <f>MIN(B2:B101)</f>
        <v>2100</v>
      </c>
      <c r="C106" s="1">
        <f t="shared" ref="C106:D106" si="0">MIN(C2:C101)</f>
        <v>6200</v>
      </c>
      <c r="D106" s="1">
        <f t="shared" si="0"/>
        <v>6000</v>
      </c>
      <c r="F106" s="7"/>
      <c r="G106" s="20"/>
      <c r="H106" s="15" t="s">
        <v>20</v>
      </c>
      <c r="I106" s="14"/>
      <c r="J106" s="14"/>
      <c r="K106" s="14"/>
      <c r="L106" s="21"/>
      <c r="M106" s="8"/>
    </row>
    <row r="107" spans="1:13" ht="15.75">
      <c r="A107" t="s">
        <v>12</v>
      </c>
      <c r="B107" s="1">
        <f>MAX(B2:B101)</f>
        <v>495900</v>
      </c>
      <c r="C107" s="1">
        <f t="shared" ref="C107:D107" si="1">MAX(C2:C101)</f>
        <v>848000</v>
      </c>
      <c r="D107" s="1">
        <f t="shared" si="1"/>
        <v>647000</v>
      </c>
      <c r="F107" s="7"/>
      <c r="G107" s="20"/>
      <c r="H107" s="15"/>
      <c r="I107" s="9" t="s">
        <v>13</v>
      </c>
      <c r="J107" s="9" t="s">
        <v>14</v>
      </c>
      <c r="K107" s="9" t="s">
        <v>15</v>
      </c>
      <c r="L107" s="21"/>
      <c r="M107" s="8"/>
    </row>
    <row r="108" spans="1:13" ht="15.75">
      <c r="A108" t="s">
        <v>6</v>
      </c>
      <c r="B108" s="1">
        <f>MODE(B2:B101)</f>
        <v>19000</v>
      </c>
      <c r="C108" s="1">
        <f t="shared" ref="C108:D108" si="2">MODE(C2:C101)</f>
        <v>14700</v>
      </c>
      <c r="D108" s="1">
        <f t="shared" si="2"/>
        <v>43000</v>
      </c>
      <c r="F108" s="7"/>
      <c r="G108" s="20"/>
      <c r="H108" s="10" t="s">
        <v>4</v>
      </c>
      <c r="I108" s="11">
        <v>85287</v>
      </c>
      <c r="J108" s="11">
        <v>89199</v>
      </c>
      <c r="K108" s="11">
        <v>100540</v>
      </c>
      <c r="L108" s="21"/>
      <c r="M108" s="8"/>
    </row>
    <row r="109" spans="1:13" ht="15.75">
      <c r="A109" t="s">
        <v>7</v>
      </c>
      <c r="B109" s="1">
        <f>MEDIAN(B2:B101)</f>
        <v>52500</v>
      </c>
      <c r="C109" s="1">
        <f t="shared" ref="C109:D109" si="3">MEDIAN(C2:C101)</f>
        <v>49150</v>
      </c>
      <c r="D109" s="1">
        <f t="shared" si="3"/>
        <v>61000</v>
      </c>
      <c r="F109" s="7"/>
      <c r="G109" s="20"/>
      <c r="H109" s="10" t="s">
        <v>16</v>
      </c>
      <c r="I109" s="11">
        <v>96600</v>
      </c>
      <c r="J109" s="11">
        <v>121100</v>
      </c>
      <c r="K109" s="11">
        <v>123300</v>
      </c>
      <c r="L109" s="21"/>
      <c r="M109" s="8"/>
    </row>
    <row r="110" spans="1:13" ht="15.75">
      <c r="A110" t="s">
        <v>8</v>
      </c>
      <c r="B110" s="3">
        <v>0.27</v>
      </c>
      <c r="C110" s="3">
        <v>0.23</v>
      </c>
      <c r="D110" s="3">
        <v>0.27</v>
      </c>
      <c r="F110" s="7"/>
      <c r="G110" s="20"/>
      <c r="H110" s="10" t="s">
        <v>17</v>
      </c>
      <c r="I110" s="11">
        <v>2100</v>
      </c>
      <c r="J110" s="11">
        <v>6200</v>
      </c>
      <c r="K110" s="11">
        <v>6000</v>
      </c>
      <c r="L110" s="21"/>
      <c r="M110" s="8"/>
    </row>
    <row r="111" spans="1:13" ht="15.75">
      <c r="A111" s="1" t="s">
        <v>10</v>
      </c>
      <c r="B111" s="1">
        <f>SUM(B2:B101)</f>
        <v>8528700</v>
      </c>
      <c r="C111" s="1">
        <f t="shared" ref="C111:D111" si="4">SUM(C2:C101)</f>
        <v>8919880</v>
      </c>
      <c r="D111" s="1">
        <f t="shared" si="4"/>
        <v>10054000</v>
      </c>
      <c r="F111" s="7"/>
      <c r="G111" s="20"/>
      <c r="H111" s="10" t="s">
        <v>12</v>
      </c>
      <c r="I111" s="11">
        <v>495900</v>
      </c>
      <c r="J111" s="11">
        <v>848000</v>
      </c>
      <c r="K111" s="11">
        <v>647000</v>
      </c>
      <c r="L111" s="21"/>
      <c r="M111" s="8"/>
    </row>
    <row r="112" spans="1:13" ht="15.75">
      <c r="B112" s="1">
        <f>10200000-B111</f>
        <v>1671300</v>
      </c>
      <c r="C112" s="1">
        <f t="shared" ref="C112:D112" si="5">10200000-C111</f>
        <v>1280120</v>
      </c>
      <c r="D112" s="1">
        <f t="shared" si="5"/>
        <v>146000</v>
      </c>
      <c r="F112" s="7"/>
      <c r="G112" s="20"/>
      <c r="H112" s="10" t="s">
        <v>18</v>
      </c>
      <c r="I112" s="11">
        <v>52500</v>
      </c>
      <c r="J112" s="11">
        <v>49150</v>
      </c>
      <c r="K112" s="11">
        <v>61000</v>
      </c>
      <c r="L112" s="21"/>
      <c r="M112" s="8"/>
    </row>
    <row r="113" spans="1:13" ht="15.75">
      <c r="F113" s="7"/>
      <c r="G113" s="20"/>
      <c r="H113" s="10" t="s">
        <v>19</v>
      </c>
      <c r="I113" s="12">
        <v>-1671300</v>
      </c>
      <c r="J113" s="12">
        <v>-1280120</v>
      </c>
      <c r="K113" s="12">
        <v>-146000</v>
      </c>
      <c r="L113" s="21"/>
      <c r="M113" s="8"/>
    </row>
    <row r="114" spans="1:13" ht="15.75">
      <c r="A114" t="s">
        <v>9</v>
      </c>
      <c r="B114" s="2">
        <f>TTEST(B2:B101,C2:C101,2,2)</f>
        <v>0.80093683931843263</v>
      </c>
      <c r="C114" s="2">
        <f>TTEST(C2:C101,D2:D101,2,2)</f>
        <v>0.51247712699704318</v>
      </c>
      <c r="D114" s="2">
        <f>TTEST(B2:B101,D2:D101,2,2)</f>
        <v>0.33136374218040299</v>
      </c>
      <c r="F114" s="7"/>
      <c r="G114" s="20"/>
      <c r="H114" s="13" t="s">
        <v>22</v>
      </c>
      <c r="I114" s="14"/>
      <c r="J114" s="14"/>
      <c r="K114" s="14"/>
      <c r="L114" s="21"/>
      <c r="M114" s="8"/>
    </row>
    <row r="115" spans="1:13" ht="15.75">
      <c r="B115" s="6">
        <f>TTEST(C2:C101,D2:D101,2,2)</f>
        <v>0.51247712699704318</v>
      </c>
      <c r="F115" s="7"/>
      <c r="G115" s="20"/>
      <c r="H115" s="13" t="s">
        <v>21</v>
      </c>
      <c r="I115" s="13"/>
      <c r="J115" s="13"/>
      <c r="K115" s="13"/>
      <c r="L115" s="21"/>
      <c r="M115" s="8"/>
    </row>
    <row r="116" spans="1:13" ht="16.5" thickBot="1">
      <c r="F116" s="7"/>
      <c r="G116" s="22"/>
      <c r="H116" s="23"/>
      <c r="I116" s="23"/>
      <c r="J116" s="23"/>
      <c r="K116" s="23"/>
      <c r="L116" s="24"/>
      <c r="M116" s="8"/>
    </row>
    <row r="117" spans="1:13" ht="15.75">
      <c r="F117" s="7"/>
      <c r="G117" s="8"/>
      <c r="H117" s="8"/>
      <c r="I117" s="8"/>
      <c r="J117" s="8"/>
      <c r="K117" s="8"/>
      <c r="L117" s="8"/>
      <c r="M117" s="8"/>
    </row>
    <row r="118" spans="1:13" ht="15.75">
      <c r="F118" s="7"/>
      <c r="G118" s="8"/>
      <c r="H118" s="8"/>
      <c r="I118" s="8"/>
      <c r="J118" s="8"/>
      <c r="K118" s="8"/>
      <c r="L118" s="8"/>
      <c r="M118" s="8"/>
    </row>
    <row r="119" spans="1:13" ht="15.75">
      <c r="G119" s="8"/>
      <c r="H119" s="8"/>
      <c r="I119" s="8"/>
      <c r="J119" s="8"/>
      <c r="K119" s="8"/>
      <c r="L119" s="8"/>
      <c r="M119" s="8"/>
    </row>
    <row r="120" spans="1:13" ht="15.75">
      <c r="G120" s="8"/>
      <c r="H120" s="8"/>
      <c r="I120" s="8"/>
      <c r="J120" s="8"/>
      <c r="K120" s="8"/>
      <c r="L120" s="8"/>
      <c r="M120" s="8"/>
    </row>
    <row r="121" spans="1:13" ht="15.75">
      <c r="A121">
        <v>85.287000000000006</v>
      </c>
      <c r="B121">
        <v>89.198999999999998</v>
      </c>
      <c r="C121">
        <v>100.54</v>
      </c>
      <c r="G121" s="8"/>
      <c r="H121" s="8"/>
      <c r="I121" s="8"/>
      <c r="J121" s="8"/>
      <c r="K121" s="8"/>
      <c r="L121" s="8"/>
      <c r="M121" s="8"/>
    </row>
    <row r="122" spans="1:13" ht="15.75">
      <c r="A122">
        <v>96.6</v>
      </c>
      <c r="B122">
        <v>121.1</v>
      </c>
      <c r="C122">
        <v>123.3</v>
      </c>
      <c r="G122" s="8"/>
      <c r="H122" s="8"/>
      <c r="I122" s="8"/>
      <c r="J122" s="8"/>
      <c r="K122" s="8"/>
      <c r="L122" s="8"/>
      <c r="M122" s="8"/>
    </row>
    <row r="123" spans="1:13" ht="15.75">
      <c r="G123" s="8"/>
      <c r="H123" s="8"/>
      <c r="I123" s="8"/>
      <c r="J123" s="8"/>
      <c r="K123" s="8"/>
      <c r="L123" s="8"/>
      <c r="M123" s="8"/>
    </row>
    <row r="124" spans="1:13" ht="15.75">
      <c r="G124" s="8"/>
      <c r="H124" s="8"/>
      <c r="I124" s="8"/>
      <c r="J124" s="8"/>
      <c r="K124" s="8"/>
      <c r="L124" s="8"/>
      <c r="M124" s="8"/>
    </row>
    <row r="125" spans="1:13" ht="15.75">
      <c r="G125" s="8"/>
      <c r="H125" s="8"/>
      <c r="I125" s="8"/>
      <c r="J125" s="8"/>
      <c r="K125" s="8"/>
      <c r="L125" s="8"/>
      <c r="M125" s="8"/>
    </row>
    <row r="126" spans="1:13">
      <c r="G126" s="7"/>
      <c r="H126" s="7"/>
      <c r="I126" s="7"/>
      <c r="J126" s="7"/>
      <c r="K126" s="7"/>
      <c r="L126" s="7"/>
      <c r="M126" s="7"/>
    </row>
  </sheetData>
  <sortState ref="D2:D101">
    <sortCondition ref="D2:D101"/>
  </sortState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69A3D-338C-9745-A0D5-B8CECA3AAAC8}">
  <dimension ref="A1:G25"/>
  <sheetViews>
    <sheetView tabSelected="1" zoomScale="140" zoomScaleNormal="140" workbookViewId="0">
      <selection activeCell="I20" sqref="I20"/>
    </sheetView>
  </sheetViews>
  <sheetFormatPr defaultColWidth="11.5546875" defaultRowHeight="15"/>
  <sheetData>
    <row r="1" spans="1:7">
      <c r="A1" s="5">
        <v>31</v>
      </c>
      <c r="B1" s="5">
        <v>2100</v>
      </c>
      <c r="C1" s="5">
        <v>1</v>
      </c>
      <c r="D1" s="5">
        <v>6200</v>
      </c>
      <c r="E1" s="5">
        <v>1</v>
      </c>
      <c r="F1" s="5">
        <v>8000</v>
      </c>
      <c r="G1" s="5">
        <v>4</v>
      </c>
    </row>
    <row r="2" spans="1:7">
      <c r="A2">
        <v>41</v>
      </c>
      <c r="B2">
        <v>58200</v>
      </c>
      <c r="C2">
        <v>1</v>
      </c>
      <c r="D2">
        <v>91800</v>
      </c>
      <c r="E2">
        <v>1</v>
      </c>
      <c r="F2">
        <v>95000</v>
      </c>
      <c r="G2">
        <v>1</v>
      </c>
    </row>
    <row r="3" spans="1:7">
      <c r="A3" s="5">
        <v>71</v>
      </c>
      <c r="B3" s="5">
        <v>51900</v>
      </c>
      <c r="C3" s="5">
        <v>1</v>
      </c>
      <c r="D3" s="5">
        <v>161700</v>
      </c>
      <c r="E3" s="5">
        <v>5</v>
      </c>
      <c r="F3" s="5">
        <v>45000</v>
      </c>
      <c r="G3" s="5">
        <v>3</v>
      </c>
    </row>
    <row r="4" spans="1:7">
      <c r="A4">
        <v>21</v>
      </c>
      <c r="B4">
        <v>20900</v>
      </c>
      <c r="C4">
        <v>2</v>
      </c>
      <c r="D4">
        <v>359400</v>
      </c>
      <c r="E4">
        <v>2</v>
      </c>
      <c r="F4">
        <v>111000</v>
      </c>
      <c r="G4">
        <v>2</v>
      </c>
    </row>
    <row r="5" spans="1:7">
      <c r="A5" s="5">
        <v>51</v>
      </c>
      <c r="B5" s="5">
        <v>48600</v>
      </c>
      <c r="C5" s="5">
        <v>2</v>
      </c>
      <c r="D5" s="5">
        <v>17600</v>
      </c>
      <c r="E5" s="5">
        <v>2</v>
      </c>
      <c r="F5" s="5">
        <v>76000</v>
      </c>
      <c r="G5" s="5">
        <v>1</v>
      </c>
    </row>
    <row r="6" spans="1:7">
      <c r="A6">
        <v>61</v>
      </c>
      <c r="B6">
        <v>274700</v>
      </c>
      <c r="C6">
        <v>2</v>
      </c>
      <c r="D6">
        <v>10400</v>
      </c>
      <c r="E6">
        <v>5</v>
      </c>
      <c r="F6">
        <v>6000</v>
      </c>
      <c r="G6">
        <v>2</v>
      </c>
    </row>
    <row r="7" spans="1:7">
      <c r="A7">
        <v>1</v>
      </c>
      <c r="B7">
        <v>20800</v>
      </c>
      <c r="C7">
        <v>4</v>
      </c>
      <c r="D7">
        <v>51600</v>
      </c>
      <c r="E7">
        <v>2</v>
      </c>
      <c r="F7">
        <v>92000</v>
      </c>
      <c r="G7">
        <v>3</v>
      </c>
    </row>
    <row r="8" spans="1:7">
      <c r="A8" s="5">
        <v>91</v>
      </c>
      <c r="B8" s="5">
        <v>103400</v>
      </c>
      <c r="C8" s="5">
        <v>4</v>
      </c>
      <c r="D8" s="5">
        <v>189500</v>
      </c>
      <c r="E8" s="5">
        <v>2</v>
      </c>
      <c r="F8" s="5">
        <v>53000</v>
      </c>
      <c r="G8" s="5">
        <v>2</v>
      </c>
    </row>
    <row r="9" spans="1:7">
      <c r="A9" s="5">
        <v>11</v>
      </c>
      <c r="B9" s="5">
        <v>283900</v>
      </c>
      <c r="C9" s="5">
        <v>5</v>
      </c>
      <c r="D9" s="5">
        <v>101500</v>
      </c>
      <c r="E9" s="5">
        <v>2</v>
      </c>
      <c r="F9" s="5">
        <v>495000</v>
      </c>
      <c r="G9" s="5">
        <v>3</v>
      </c>
    </row>
    <row r="10" spans="1:7">
      <c r="A10">
        <v>81</v>
      </c>
      <c r="B10">
        <v>48300</v>
      </c>
      <c r="C10">
        <v>5</v>
      </c>
      <c r="D10">
        <v>37600</v>
      </c>
      <c r="E10">
        <v>3</v>
      </c>
      <c r="F10">
        <v>93000</v>
      </c>
      <c r="G10">
        <v>5</v>
      </c>
    </row>
    <row r="12" spans="1:7">
      <c r="C12" s="4">
        <f>AVERAGE(C1:C10)</f>
        <v>2.7</v>
      </c>
      <c r="D12" s="4"/>
      <c r="E12" s="4">
        <f>AVERAGE(E1:E10)</f>
        <v>2.5</v>
      </c>
      <c r="F12" s="4"/>
      <c r="G12" s="4">
        <f>AVERAGE(G1:G10)</f>
        <v>2.6</v>
      </c>
    </row>
    <row r="13" spans="1:7">
      <c r="C13" s="4">
        <f>STDEV(C1:C10)</f>
        <v>1.6363916944844767</v>
      </c>
      <c r="D13" s="4"/>
      <c r="E13" s="4">
        <f>STDEV(E1:E10)</f>
        <v>1.4337208778404378</v>
      </c>
      <c r="F13" s="4"/>
      <c r="G13" s="4">
        <f>STDEV(G1:G10)</f>
        <v>1.264911064067352</v>
      </c>
    </row>
    <row r="23" spans="5:7">
      <c r="E23" s="1" t="s">
        <v>13</v>
      </c>
      <c r="F23" s="1" t="s">
        <v>14</v>
      </c>
      <c r="G23" s="1" t="s">
        <v>15</v>
      </c>
    </row>
    <row r="24" spans="5:7">
      <c r="E24" s="1">
        <v>2.7</v>
      </c>
      <c r="F24" s="1">
        <v>2.5</v>
      </c>
      <c r="G24" s="1">
        <v>2.6</v>
      </c>
    </row>
    <row r="25" spans="5:7">
      <c r="E25" s="1">
        <v>1.6</v>
      </c>
      <c r="F25" s="1">
        <v>1.4</v>
      </c>
      <c r="G25" s="1">
        <v>1.3</v>
      </c>
    </row>
  </sheetData>
  <sortState ref="A1:G10">
    <sortCondition ref="C1:C1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</vt:lpstr>
      <vt:lpstr>Processed</vt:lpstr>
      <vt:lpstr>Processed2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Seldeen</dc:creator>
  <cp:lastModifiedBy>Ken Seldeen</cp:lastModifiedBy>
  <dcterms:created xsi:type="dcterms:W3CDTF">2024-04-27T13:44:56Z</dcterms:created>
  <dcterms:modified xsi:type="dcterms:W3CDTF">2024-06-16T22:00:21Z</dcterms:modified>
</cp:coreProperties>
</file>